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55" windowWidth="18540" windowHeight="109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Service'!$A$1:$S$72</definedName>
    <definedName name="_xlnm.Print_Area" localSheetId="0">'Overview'!$A$1:$F$71</definedName>
    <definedName name="_xlnm.Print_Titles" localSheetId="2">'Fee for Service'!$A:$A</definedName>
  </definedNames>
  <calcPr fullCalcOnLoad="1"/>
</workbook>
</file>

<file path=xl/sharedStrings.xml><?xml version="1.0" encoding="utf-8"?>
<sst xmlns="http://schemas.openxmlformats.org/spreadsheetml/2006/main" count="245" uniqueCount="110">
  <si>
    <t>Medicaid Expenditure Report</t>
  </si>
  <si>
    <t>Overview</t>
  </si>
  <si>
    <t>Rehab Options</t>
  </si>
  <si>
    <t>Total All Services</t>
  </si>
  <si>
    <t>Prepaid</t>
  </si>
  <si>
    <t>Fee For Service</t>
  </si>
  <si>
    <t>Services</t>
  </si>
  <si>
    <t>New York City &amp; Rest of State Total</t>
  </si>
  <si>
    <t>New York City Total</t>
  </si>
  <si>
    <t>Rest of 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</si>
  <si>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</si>
  <si>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</si>
  <si>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</si>
  <si>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</si>
  <si>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</si>
  <si>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</si>
  <si>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</si>
  <si>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</si>
  <si>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</si>
  <si>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</si>
  <si>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</si>
  <si>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</si>
  <si>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</si>
  <si>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</si>
  <si>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</si>
  <si>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</si>
  <si>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</si>
  <si>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</si>
  <si>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</si>
  <si>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</si>
  <si>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</si>
  <si>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</si>
  <si>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</si>
  <si>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</si>
  <si>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</si>
  <si>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</si>
  <si>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</si>
  <si>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</si>
  <si>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</si>
  <si>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</si>
  <si>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</si>
  <si>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</si>
  <si>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</si>
  <si>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</si>
  <si>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</si>
  <si>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</si>
  <si>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</si>
  <si>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</si>
  <si>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</si>
  <si>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</si>
  <si>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</si>
  <si>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</si>
  <si>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</si>
  <si>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</si>
  <si>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</si>
  <si>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</si>
  <si>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</si>
  <si>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</si>
  <si>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</si>
  <si>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</si>
  <si>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</si>
  <si>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</si>
  <si>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</si>
  <si>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</si>
  <si>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</si>
  <si>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</si>
  <si>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</si>
  <si>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</si>
  <si>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Prepaid Services Expenditures</t>
  </si>
  <si>
    <t>Total</t>
  </si>
  <si>
    <t xml:space="preserve">    Managed Care</t>
  </si>
  <si>
    <t>Premiums</t>
  </si>
  <si>
    <t>Prepaid Care</t>
  </si>
  <si>
    <t>HMO</t>
  </si>
  <si>
    <t>LTC</t>
  </si>
  <si>
    <t>FHP</t>
  </si>
  <si>
    <t>Mntl Health</t>
  </si>
  <si>
    <t>SMI</t>
  </si>
  <si>
    <t>TPHI*</t>
  </si>
  <si>
    <t>*TPHI includes insurance premiums paid and recoupments from Schedule E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</si>
  <si>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</si>
  <si>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</si>
  <si>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</si>
  <si>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</si>
  <si>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</si>
  <si>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</si>
  <si>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</si>
  <si>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/>
  </si>
  <si>
    <t>Case</t>
  </si>
  <si>
    <t>LAB &amp;</t>
  </si>
  <si>
    <t>FFS</t>
  </si>
  <si>
    <t>Inpatient</t>
  </si>
  <si>
    <t>Outpatient</t>
  </si>
  <si>
    <t>Clinic</t>
  </si>
  <si>
    <t>Per Diem</t>
  </si>
  <si>
    <t>ICF DD</t>
  </si>
  <si>
    <t>Physicians</t>
  </si>
  <si>
    <t>Dental</t>
  </si>
  <si>
    <t>Supplies</t>
  </si>
  <si>
    <t>Care</t>
  </si>
  <si>
    <t>Trans</t>
  </si>
  <si>
    <t>Mgmt</t>
  </si>
  <si>
    <t xml:space="preserve"> X-Ray</t>
  </si>
  <si>
    <t>Other</t>
  </si>
  <si>
    <t>New York City &amp;
Rest of State Total</t>
  </si>
  <si>
    <t>Skilled Nursing</t>
  </si>
  <si>
    <t>Facility</t>
  </si>
  <si>
    <t>Combined Fee For Service Expenditures</t>
  </si>
  <si>
    <t>January 2008</t>
  </si>
  <si>
    <t>Data Sources January, 2008 MARS 72 &amp; 73, Schedule E, SMI Reports, &amp; Various Off-Line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</si>
</sst>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i/>
      <u val="single"/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 style="medium"/>
      <top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11"/>
      </left>
      <right style="thin"/>
      <top>
        <color indexed="11"/>
      </top>
      <bottom>
        <color indexed="11"/>
      </bottom>
    </border>
    <border>
      <left style="thin"/>
      <right>
        <color indexed="11"/>
      </right>
      <top>
        <color indexed="11"/>
      </top>
      <bottom>
        <color indexed="1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9"/>
      </left>
      <right style="thin"/>
      <top>
        <color indexed="9"/>
      </top>
      <bottom style="medium"/>
    </border>
    <border>
      <left>
        <color indexed="9"/>
      </left>
      <right style="thin"/>
      <top>
        <color indexed="63"/>
      </top>
      <bottom>
        <color indexed="9"/>
      </bottom>
    </border>
    <border>
      <left>
        <color indexed="9"/>
      </left>
      <right style="thin"/>
      <top>
        <color indexed="9"/>
      </top>
      <bottom>
        <color indexed="9"/>
      </bottom>
    </border>
    <border>
      <left style="thin"/>
      <right>
        <color indexed="11"/>
      </right>
      <top>
        <color indexed="11"/>
      </top>
      <bottom style="thin"/>
    </border>
    <border>
      <left>
        <color indexed="11"/>
      </left>
      <right>
        <color indexed="11"/>
      </right>
      <top>
        <color indexed="11"/>
      </top>
      <bottom style="thin"/>
    </border>
    <border>
      <left style="thin"/>
      <right>
        <color indexed="63"/>
      </right>
      <top style="thin"/>
      <bottom>
        <color indexed="11"/>
      </bottom>
    </border>
    <border>
      <left>
        <color indexed="63"/>
      </left>
      <right>
        <color indexed="63"/>
      </right>
      <top style="thin"/>
      <bottom>
        <color indexed="11"/>
      </bottom>
    </border>
    <border>
      <left>
        <color indexed="63"/>
      </left>
      <right style="thin"/>
      <top style="thin"/>
      <bottom>
        <color indexed="11"/>
      </bottom>
    </border>
    <border>
      <left style="thin"/>
      <right>
        <color indexed="63"/>
      </right>
      <top>
        <color indexed="11"/>
      </top>
      <bottom>
        <color indexed="11"/>
      </bottom>
    </border>
    <border>
      <left>
        <color indexed="63"/>
      </left>
      <right style="thin"/>
      <top>
        <color indexed="11"/>
      </top>
      <bottom>
        <color indexed="11"/>
      </bottom>
    </border>
    <border>
      <left style="medium"/>
      <right>
        <color indexed="63"/>
      </right>
      <top style="medium"/>
      <bottom>
        <color indexed="9"/>
      </bottom>
    </border>
    <border>
      <left>
        <color indexed="63"/>
      </left>
      <right style="thin"/>
      <top style="medium"/>
      <bottom>
        <color indexed="9"/>
      </bottom>
    </border>
    <border>
      <left>
        <color indexed="63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9"/>
      </bottom>
    </border>
    <border>
      <left>
        <color indexed="11"/>
      </left>
      <right>
        <color indexed="63"/>
      </right>
      <top style="thin"/>
      <bottom>
        <color indexed="1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Border="1" applyAlignment="1">
      <alignment/>
    </xf>
    <xf numFmtId="5" fontId="0" fillId="0" borderId="0" xfId="19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Border="1" applyAlignment="1">
      <alignment horizontal="center"/>
    </xf>
    <xf numFmtId="5" fontId="0" fillId="0" borderId="0" xfId="19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wrapText="1"/>
      <protection/>
    </xf>
    <xf numFmtId="5" fontId="0" fillId="0" borderId="6" xfId="0" applyNumberForma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5" fontId="0" fillId="0" borderId="5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Fill="1" applyBorder="1" applyAlignment="1">
      <alignment/>
    </xf>
    <xf numFmtId="0" fontId="3" fillId="0" borderId="12" xfId="0" applyFont="1" applyBorder="1" applyAlignment="1">
      <alignment horizontal="center"/>
    </xf>
    <xf numFmtId="5" fontId="0" fillId="0" borderId="0" xfId="19" applyBorder="1" applyAlignment="1">
      <alignment/>
    </xf>
    <xf numFmtId="5" fontId="0" fillId="0" borderId="13" xfId="19" applyFill="1" applyBorder="1" applyAlignment="1">
      <alignment/>
    </xf>
    <xf numFmtId="5" fontId="0" fillId="0" borderId="14" xfId="19" applyFill="1" applyBorder="1" applyAlignment="1">
      <alignment/>
    </xf>
    <xf numFmtId="5" fontId="0" fillId="0" borderId="14" xfId="19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7" xfId="0" applyNumberFormat="1" applyFont="1" applyFill="1" applyBorder="1" applyAlignment="1" applyProtection="1">
      <alignment horizontal="center"/>
      <protection/>
    </xf>
    <xf numFmtId="5" fontId="0" fillId="0" borderId="7" xfId="19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9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11.7109375" style="6" customWidth="1"/>
    <col min="4" max="4" width="21.8515625" style="0" bestFit="1" customWidth="1"/>
    <col min="5" max="5" width="16.140625" style="9" bestFit="1" customWidth="1"/>
    <col min="6" max="6" width="19.140625" style="0" customWidth="1"/>
    <col min="7" max="87" width="16.7109375" style="0" customWidth="1"/>
  </cols>
  <sheetData>
    <row r="1" spans="1:6" ht="15.75">
      <c r="A1" s="78" t="s">
        <v>0</v>
      </c>
      <c r="B1" s="79"/>
      <c r="C1" s="79"/>
      <c r="D1" s="79"/>
      <c r="E1" s="79"/>
      <c r="F1" s="80"/>
    </row>
    <row r="2" spans="1:6" ht="15.75">
      <c r="A2" s="81" t="s">
        <v>1</v>
      </c>
      <c r="B2" s="82"/>
      <c r="C2" s="82"/>
      <c r="D2" s="82"/>
      <c r="E2" s="82"/>
      <c r="F2" s="83"/>
    </row>
    <row r="3" spans="1:6" ht="15.75">
      <c r="A3" s="84" t="s">
        <v>108</v>
      </c>
      <c r="B3" s="85"/>
      <c r="C3" s="85"/>
      <c r="D3" s="85"/>
      <c r="E3" s="85"/>
      <c r="F3" s="86"/>
    </row>
    <row r="4" spans="1:6" ht="12.75">
      <c r="A4" s="41"/>
      <c r="B4" s="42"/>
      <c r="C4" s="42"/>
      <c r="D4" s="1"/>
      <c r="E4" s="2"/>
      <c r="F4" s="44"/>
    </row>
    <row r="5" spans="1:6" ht="12.75">
      <c r="A5" s="41"/>
      <c r="B5" s="42"/>
      <c r="C5" s="42"/>
      <c r="D5" s="3" t="s">
        <v>3</v>
      </c>
      <c r="E5" s="24" t="s">
        <v>4</v>
      </c>
      <c r="F5" s="70" t="s">
        <v>5</v>
      </c>
    </row>
    <row r="6" spans="1:6" ht="12.75">
      <c r="A6" s="50" t="s">
        <v>7</v>
      </c>
      <c r="B6" s="42"/>
      <c r="C6" s="42"/>
      <c r="D6" s="62">
        <f>SUM(E6:F6)</f>
        <v>2810514976.0313997</v>
      </c>
      <c r="E6" s="62">
        <f>Prepaid!D7</f>
        <v>734660205.2714</v>
      </c>
      <c r="F6" s="71">
        <f>'Fee for Service'!B7</f>
        <v>2075854770.76</v>
      </c>
    </row>
    <row r="7" spans="1:8" ht="12.75">
      <c r="A7" s="49"/>
      <c r="B7" s="42"/>
      <c r="C7" s="42"/>
      <c r="D7" s="62"/>
      <c r="E7" s="62"/>
      <c r="F7" s="71"/>
      <c r="H7" s="5"/>
    </row>
    <row r="8" spans="1:6" ht="12.75">
      <c r="A8" s="50" t="s">
        <v>8</v>
      </c>
      <c r="B8" s="1"/>
      <c r="D8" s="62">
        <f>SUM(E8:F8)</f>
        <v>1785189225.77</v>
      </c>
      <c r="E8" s="62">
        <f>Prepaid!D9</f>
        <v>546039799.5</v>
      </c>
      <c r="F8" s="71">
        <f>'Fee for Service'!B9</f>
        <v>1239149426.27</v>
      </c>
    </row>
    <row r="9" spans="1:6" ht="12.75">
      <c r="A9" s="50" t="s">
        <v>9</v>
      </c>
      <c r="B9" s="1"/>
      <c r="D9" s="62">
        <f>SUM(E9:F9)</f>
        <v>1025325750.2614</v>
      </c>
      <c r="E9" s="62">
        <f>Prepaid!D10</f>
        <v>188620405.7714</v>
      </c>
      <c r="F9" s="71">
        <f>'Fee for Service'!B10</f>
        <v>836705344.49</v>
      </c>
    </row>
    <row r="10" spans="1:6" ht="12.75">
      <c r="A10" s="49"/>
      <c r="B10" s="42"/>
      <c r="C10" s="42"/>
      <c r="D10" s="62"/>
      <c r="E10" s="62"/>
      <c r="F10" s="71"/>
    </row>
    <row r="11" spans="1:87" ht="12.75">
      <c r="A11" s="51" t="s">
        <v>10</v>
      </c>
      <c r="B11" s="8"/>
      <c r="C11" s="43"/>
      <c r="D11" s="30"/>
      <c r="E11" s="62"/>
      <c r="F11" s="71"/>
      <c r="G11" s="6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1"/>
      <c r="CD11" s="11"/>
      <c r="CE11" s="11"/>
      <c r="CF11" s="11"/>
      <c r="CG11" s="11"/>
      <c r="CH11" s="11"/>
      <c r="CI11" s="12"/>
    </row>
    <row r="12" spans="1:87" ht="12.75">
      <c r="A12" s="52" t="s">
        <v>11</v>
      </c>
      <c r="B12" s="13"/>
      <c r="C12" s="43"/>
      <c r="D12" s="39">
        <f aca="true" t="shared" si="0" ref="D12:D68">SUM(E12:F12)</f>
        <v>28691744.3591</v>
      </c>
      <c r="E12" s="62">
        <f>Prepaid!D13</f>
        <v>4956666.8291</v>
      </c>
      <c r="F12" s="71">
        <f>'Fee for Service'!B13</f>
        <v>23735077.53</v>
      </c>
      <c r="G12" s="6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2.75">
      <c r="A13" s="52" t="s">
        <v>12</v>
      </c>
      <c r="B13" s="13"/>
      <c r="C13" s="43"/>
      <c r="D13" s="31">
        <f t="shared" si="0"/>
        <v>4453321.8697999995</v>
      </c>
      <c r="E13" s="62">
        <f>Prepaid!D14</f>
        <v>864867.3197999999</v>
      </c>
      <c r="F13" s="71">
        <f>'Fee for Service'!B14</f>
        <v>3588454.55</v>
      </c>
      <c r="G13" s="6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ht="12.75">
      <c r="A14" s="52" t="s">
        <v>13</v>
      </c>
      <c r="B14" s="13"/>
      <c r="C14" s="43"/>
      <c r="D14" s="59">
        <f t="shared" si="0"/>
        <v>19298394.1603</v>
      </c>
      <c r="E14" s="62">
        <f>Prepaid!D15</f>
        <v>3625590.1603</v>
      </c>
      <c r="F14" s="71">
        <f>'Fee for Service'!B15</f>
        <v>15672804</v>
      </c>
      <c r="G14" s="6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12.75">
      <c r="A15" s="52" t="s">
        <v>14</v>
      </c>
      <c r="B15" s="13"/>
      <c r="C15" s="43"/>
      <c r="D15" s="59">
        <f t="shared" si="0"/>
        <v>7940058.68</v>
      </c>
      <c r="E15" s="62">
        <f>Prepaid!D16</f>
        <v>1863857.9</v>
      </c>
      <c r="F15" s="71">
        <f>'Fee for Service'!B16</f>
        <v>6076200.78</v>
      </c>
      <c r="G15" s="6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ht="12.75">
      <c r="A16" s="52" t="s">
        <v>15</v>
      </c>
      <c r="B16" s="13"/>
      <c r="C16" s="43"/>
      <c r="D16" s="59">
        <f t="shared" si="0"/>
        <v>6060286.282500001</v>
      </c>
      <c r="E16" s="62">
        <f>Prepaid!D17</f>
        <v>464079.4225</v>
      </c>
      <c r="F16" s="71">
        <f>'Fee for Service'!B17</f>
        <v>5596206.86</v>
      </c>
      <c r="G16" s="6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ht="12.75">
      <c r="A17" s="52" t="s">
        <v>16</v>
      </c>
      <c r="B17" s="13"/>
      <c r="C17" s="43"/>
      <c r="D17" s="59">
        <f t="shared" si="0"/>
        <v>14806425.4006</v>
      </c>
      <c r="E17" s="62">
        <f>Prepaid!D18</f>
        <v>3576896.3906</v>
      </c>
      <c r="F17" s="71">
        <f>'Fee for Service'!B18</f>
        <v>11229529.01</v>
      </c>
      <c r="G17" s="6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ht="12.75">
      <c r="A18" s="52" t="s">
        <v>17</v>
      </c>
      <c r="B18" s="13"/>
      <c r="C18" s="43"/>
      <c r="D18" s="59">
        <f t="shared" si="0"/>
        <v>9922438.32</v>
      </c>
      <c r="E18" s="62">
        <f>Prepaid!D19</f>
        <v>899348</v>
      </c>
      <c r="F18" s="71">
        <f>'Fee for Service'!B19</f>
        <v>9023090.32</v>
      </c>
      <c r="G18" s="6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ht="12.75">
      <c r="A19" s="52" t="s">
        <v>18</v>
      </c>
      <c r="B19" s="13"/>
      <c r="C19" s="43"/>
      <c r="D19" s="59">
        <f t="shared" si="0"/>
        <v>5552017.845</v>
      </c>
      <c r="E19" s="62">
        <f>Prepaid!D20</f>
        <v>500911.735</v>
      </c>
      <c r="F19" s="71">
        <f>'Fee for Service'!B20</f>
        <v>5051106.109999999</v>
      </c>
      <c r="G19" s="6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ht="12.75">
      <c r="A20" s="52" t="s">
        <v>19</v>
      </c>
      <c r="B20" s="13"/>
      <c r="C20" s="43"/>
      <c r="D20" s="59">
        <f t="shared" si="0"/>
        <v>7873864.06</v>
      </c>
      <c r="E20" s="62">
        <f>Prepaid!D21</f>
        <v>662779.3</v>
      </c>
      <c r="F20" s="71">
        <f>'Fee for Service'!B21</f>
        <v>7211084.76</v>
      </c>
      <c r="G20" s="6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ht="12.75">
      <c r="A21" s="52" t="s">
        <v>20</v>
      </c>
      <c r="B21" s="13"/>
      <c r="C21" s="43"/>
      <c r="D21" s="59">
        <f t="shared" si="0"/>
        <v>6106382.7591</v>
      </c>
      <c r="E21" s="62">
        <f>Prepaid!D22</f>
        <v>930368.7591</v>
      </c>
      <c r="F21" s="71">
        <f>'Fee for Service'!B22</f>
        <v>5176014</v>
      </c>
      <c r="G21" s="6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12.75">
      <c r="A22" s="52" t="s">
        <v>21</v>
      </c>
      <c r="B22" s="13"/>
      <c r="C22" s="43"/>
      <c r="D22" s="59">
        <f t="shared" si="0"/>
        <v>4593883.3</v>
      </c>
      <c r="E22" s="62">
        <f>Prepaid!D23</f>
        <v>917862.3</v>
      </c>
      <c r="F22" s="71">
        <f>'Fee for Service'!B23</f>
        <v>3676021</v>
      </c>
      <c r="G22" s="6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12.75">
      <c r="A23" s="52" t="s">
        <v>22</v>
      </c>
      <c r="B23" s="13"/>
      <c r="C23" s="43"/>
      <c r="D23" s="59">
        <f t="shared" si="0"/>
        <v>4204284.7962</v>
      </c>
      <c r="E23" s="62">
        <f>Prepaid!D24</f>
        <v>377101.3962</v>
      </c>
      <c r="F23" s="71">
        <f>'Fee for Service'!B24</f>
        <v>3827183.4</v>
      </c>
      <c r="G23" s="6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ht="12.75">
      <c r="A24" s="52" t="s">
        <v>23</v>
      </c>
      <c r="B24" s="13"/>
      <c r="C24" s="43"/>
      <c r="D24" s="59">
        <f t="shared" si="0"/>
        <v>22417808.292300005</v>
      </c>
      <c r="E24" s="62">
        <f>Prepaid!D25</f>
        <v>3175690.3423</v>
      </c>
      <c r="F24" s="71">
        <f>'Fee for Service'!B25</f>
        <v>19242117.950000003</v>
      </c>
      <c r="G24" s="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12.75">
      <c r="A25" s="52" t="s">
        <v>24</v>
      </c>
      <c r="B25" s="13"/>
      <c r="C25" s="43"/>
      <c r="D25" s="59">
        <f t="shared" si="0"/>
        <v>93051214.6431</v>
      </c>
      <c r="E25" s="62">
        <f>Prepaid!D26</f>
        <v>19331564.6431</v>
      </c>
      <c r="F25" s="71">
        <f>'Fee for Service'!B26</f>
        <v>73719650</v>
      </c>
      <c r="G25" s="6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12.75">
      <c r="A26" s="52" t="s">
        <v>25</v>
      </c>
      <c r="B26" s="13"/>
      <c r="C26" s="43"/>
      <c r="D26" s="59">
        <f t="shared" si="0"/>
        <v>4335416.85</v>
      </c>
      <c r="E26" s="62">
        <f>Prepaid!D27</f>
        <v>401753.7</v>
      </c>
      <c r="F26" s="71">
        <f>'Fee for Service'!B27</f>
        <v>3933663.15</v>
      </c>
      <c r="G26" s="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12.75">
      <c r="A27" s="52" t="s">
        <v>26</v>
      </c>
      <c r="B27" s="13"/>
      <c r="C27" s="43"/>
      <c r="D27" s="59">
        <f t="shared" si="0"/>
        <v>5324591.2996</v>
      </c>
      <c r="E27" s="62">
        <f>Prepaid!D28</f>
        <v>479075.3396</v>
      </c>
      <c r="F27" s="71">
        <f>'Fee for Service'!B28</f>
        <v>4845515.96</v>
      </c>
      <c r="G27" s="6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ht="12.75">
      <c r="A28" s="52" t="s">
        <v>27</v>
      </c>
      <c r="B28" s="13"/>
      <c r="C28" s="43"/>
      <c r="D28" s="59">
        <f t="shared" si="0"/>
        <v>7699499.57</v>
      </c>
      <c r="E28" s="62">
        <f>Prepaid!D29</f>
        <v>1427998</v>
      </c>
      <c r="F28" s="71">
        <f>'Fee for Service'!B29</f>
        <v>6271501.57</v>
      </c>
      <c r="G28" s="6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ht="12.75">
      <c r="A29" s="52" t="s">
        <v>28</v>
      </c>
      <c r="B29" s="13"/>
      <c r="C29" s="43"/>
      <c r="D29" s="59">
        <f t="shared" si="0"/>
        <v>4704629.44</v>
      </c>
      <c r="E29" s="62">
        <f>Prepaid!D30</f>
        <v>1043369.4</v>
      </c>
      <c r="F29" s="71">
        <f>'Fee for Service'!B30</f>
        <v>3661260.04</v>
      </c>
      <c r="G29" s="6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ht="12.75">
      <c r="A30" s="52" t="s">
        <v>29</v>
      </c>
      <c r="B30" s="13"/>
      <c r="C30" s="43"/>
      <c r="D30" s="59">
        <f t="shared" si="0"/>
        <v>4693793.08</v>
      </c>
      <c r="E30" s="62">
        <f>Prepaid!D31</f>
        <v>962528.5</v>
      </c>
      <c r="F30" s="71">
        <f>'Fee for Service'!B31</f>
        <v>3731264.58</v>
      </c>
      <c r="G30" s="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ht="12.75">
      <c r="A31" s="52" t="s">
        <v>30</v>
      </c>
      <c r="B31" s="13"/>
      <c r="C31" s="43"/>
      <c r="D31" s="59">
        <f t="shared" si="0"/>
        <v>312827.9</v>
      </c>
      <c r="E31" s="62">
        <f>Prepaid!D32</f>
        <v>33177.9</v>
      </c>
      <c r="F31" s="71">
        <f>'Fee for Service'!B32</f>
        <v>279650</v>
      </c>
      <c r="G31" s="6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ht="12.75">
      <c r="A32" s="52" t="s">
        <v>31</v>
      </c>
      <c r="B32" s="13"/>
      <c r="C32" s="43"/>
      <c r="D32" s="59">
        <f t="shared" si="0"/>
        <v>6997160.430600001</v>
      </c>
      <c r="E32" s="62">
        <f>Prepaid!D33</f>
        <v>1653819.5606</v>
      </c>
      <c r="F32" s="71">
        <f>'Fee for Service'!B33</f>
        <v>5343340.87</v>
      </c>
      <c r="G32" s="6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ht="12.75">
      <c r="A33" s="52" t="s">
        <v>32</v>
      </c>
      <c r="B33" s="13"/>
      <c r="C33" s="43"/>
      <c r="D33" s="59">
        <f t="shared" si="0"/>
        <v>8573068.44</v>
      </c>
      <c r="E33" s="62">
        <f>Prepaid!D34</f>
        <v>1067515</v>
      </c>
      <c r="F33" s="71">
        <f>'Fee for Service'!B34</f>
        <v>7505553.4399999995</v>
      </c>
      <c r="G33" s="6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ht="12.75">
      <c r="A34" s="52" t="s">
        <v>33</v>
      </c>
      <c r="B34" s="13"/>
      <c r="C34" s="43"/>
      <c r="D34" s="59">
        <f t="shared" si="0"/>
        <v>2368094.7</v>
      </c>
      <c r="E34" s="62">
        <f>Prepaid!D35</f>
        <v>253200.7</v>
      </c>
      <c r="F34" s="71">
        <f>'Fee for Service'!B35</f>
        <v>2114894</v>
      </c>
      <c r="G34" s="6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ht="12.75">
      <c r="A35" s="52" t="s">
        <v>34</v>
      </c>
      <c r="B35" s="13"/>
      <c r="C35" s="43"/>
      <c r="D35" s="59">
        <f t="shared" si="0"/>
        <v>4397639.856</v>
      </c>
      <c r="E35" s="62">
        <f>Prepaid!D36</f>
        <v>1028867.126</v>
      </c>
      <c r="F35" s="71">
        <f>'Fee for Service'!B36</f>
        <v>3368772.73</v>
      </c>
      <c r="G35" s="6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ht="12.75">
      <c r="A36" s="52" t="s">
        <v>35</v>
      </c>
      <c r="B36" s="13"/>
      <c r="C36" s="43"/>
      <c r="D36" s="59">
        <f t="shared" si="0"/>
        <v>6143690.7873</v>
      </c>
      <c r="E36" s="62">
        <f>Prepaid!D37</f>
        <v>443067.78729999997</v>
      </c>
      <c r="F36" s="71">
        <f>'Fee for Service'!B37</f>
        <v>5700623</v>
      </c>
      <c r="G36" s="6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12.75">
      <c r="A37" s="52" t="s">
        <v>36</v>
      </c>
      <c r="B37" s="13"/>
      <c r="C37" s="43"/>
      <c r="D37" s="59">
        <f t="shared" si="0"/>
        <v>82108797.864</v>
      </c>
      <c r="E37" s="62">
        <f>Prepaid!D38</f>
        <v>16926963.574</v>
      </c>
      <c r="F37" s="71">
        <f>'Fee for Service'!B38</f>
        <v>65181834.29</v>
      </c>
      <c r="G37" s="6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ht="12.75">
      <c r="A38" s="52" t="s">
        <v>37</v>
      </c>
      <c r="B38" s="13"/>
      <c r="C38" s="43"/>
      <c r="D38" s="59">
        <f t="shared" si="0"/>
        <v>6855187.081700001</v>
      </c>
      <c r="E38" s="62">
        <f>Prepaid!D39</f>
        <v>1237607.1917</v>
      </c>
      <c r="F38" s="71">
        <f>'Fee for Service'!B39</f>
        <v>5617579.890000001</v>
      </c>
      <c r="G38" s="6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12.75">
      <c r="A39" s="52" t="s">
        <v>38</v>
      </c>
      <c r="B39" s="13"/>
      <c r="C39" s="43"/>
      <c r="D39" s="59">
        <f t="shared" si="0"/>
        <v>104285058.1</v>
      </c>
      <c r="E39" s="62">
        <f>Prepaid!D40</f>
        <v>18587231.6</v>
      </c>
      <c r="F39" s="71">
        <f>'Fee for Service'!B40</f>
        <v>85697826.5</v>
      </c>
      <c r="G39" s="6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ht="12.75">
      <c r="A40" s="52" t="s">
        <v>39</v>
      </c>
      <c r="B40" s="13"/>
      <c r="C40" s="43"/>
      <c r="D40" s="59">
        <f t="shared" si="0"/>
        <v>19509311.1363</v>
      </c>
      <c r="E40" s="62">
        <f>Prepaid!D41</f>
        <v>4652462.7663</v>
      </c>
      <c r="F40" s="71">
        <f>'Fee for Service'!B41</f>
        <v>14856848.370000001</v>
      </c>
      <c r="G40" s="6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ht="12.75">
      <c r="A41" s="52" t="s">
        <v>40</v>
      </c>
      <c r="B41" s="13"/>
      <c r="C41" s="43"/>
      <c r="D41" s="59">
        <f t="shared" si="0"/>
        <v>25844943.3683</v>
      </c>
      <c r="E41" s="62">
        <f>Prepaid!D42</f>
        <v>6501566.2883</v>
      </c>
      <c r="F41" s="71">
        <f>'Fee for Service'!B42</f>
        <v>19343377.08</v>
      </c>
      <c r="G41" s="6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ht="12.75">
      <c r="A42" s="52" t="s">
        <v>41</v>
      </c>
      <c r="B42" s="13"/>
      <c r="C42" s="43"/>
      <c r="D42" s="59">
        <f t="shared" si="0"/>
        <v>45097564.6814</v>
      </c>
      <c r="E42" s="62">
        <f>Prepaid!D43</f>
        <v>10024128.2714</v>
      </c>
      <c r="F42" s="71">
        <f>'Fee for Service'!B43</f>
        <v>35073436.41</v>
      </c>
      <c r="G42" s="6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ht="12.75">
      <c r="A43" s="52" t="s">
        <v>42</v>
      </c>
      <c r="B43" s="13"/>
      <c r="C43" s="43"/>
      <c r="D43" s="59">
        <f t="shared" si="0"/>
        <v>8658406.08</v>
      </c>
      <c r="E43" s="62">
        <f>Prepaid!D44</f>
        <v>1576602.1</v>
      </c>
      <c r="F43" s="71">
        <f>'Fee for Service'!B44</f>
        <v>7081803.98</v>
      </c>
      <c r="G43" s="6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ht="12.75">
      <c r="A44" s="52" t="s">
        <v>43</v>
      </c>
      <c r="B44" s="13"/>
      <c r="C44" s="43"/>
      <c r="D44" s="59">
        <f t="shared" si="0"/>
        <v>34150233.7</v>
      </c>
      <c r="E44" s="62">
        <f>Prepaid!D45</f>
        <v>8754132.7</v>
      </c>
      <c r="F44" s="71">
        <f>'Fee for Service'!B45</f>
        <v>25396101</v>
      </c>
      <c r="G44" s="6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ht="12.75">
      <c r="A45" s="52" t="s">
        <v>44</v>
      </c>
      <c r="B45" s="13"/>
      <c r="C45" s="43"/>
      <c r="D45" s="59">
        <f t="shared" si="0"/>
        <v>3258933.6</v>
      </c>
      <c r="E45" s="62">
        <f>Prepaid!D46</f>
        <v>935363.6</v>
      </c>
      <c r="F45" s="71">
        <f>'Fee for Service'!B46</f>
        <v>2323570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ht="12.75">
      <c r="A46" s="52" t="s">
        <v>45</v>
      </c>
      <c r="B46" s="13"/>
      <c r="C46" s="43"/>
      <c r="D46" s="59">
        <f t="shared" si="0"/>
        <v>10692532.842300002</v>
      </c>
      <c r="E46" s="62">
        <f>Prepaid!D47</f>
        <v>3502594.1923</v>
      </c>
      <c r="F46" s="71">
        <f>'Fee for Service'!B47</f>
        <v>7189938.65</v>
      </c>
      <c r="G46" s="6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ht="12.75">
      <c r="A47" s="52" t="s">
        <v>46</v>
      </c>
      <c r="B47" s="13"/>
      <c r="C47" s="43"/>
      <c r="D47" s="59">
        <f t="shared" si="0"/>
        <v>6616872.7</v>
      </c>
      <c r="E47" s="62">
        <f>Prepaid!D48</f>
        <v>922608.4</v>
      </c>
      <c r="F47" s="71">
        <f>'Fee for Service'!B48</f>
        <v>5694264.3</v>
      </c>
      <c r="G47" s="6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ht="12.75">
      <c r="A48" s="52" t="s">
        <v>47</v>
      </c>
      <c r="B48" s="13"/>
      <c r="C48" s="43"/>
      <c r="D48" s="59">
        <f t="shared" si="0"/>
        <v>6706732</v>
      </c>
      <c r="E48" s="62">
        <f>Prepaid!D49</f>
        <v>643383</v>
      </c>
      <c r="F48" s="71">
        <f>'Fee for Service'!B49</f>
        <v>6063349</v>
      </c>
      <c r="G48" s="6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1:87" ht="12.75">
      <c r="A49" s="52" t="s">
        <v>48</v>
      </c>
      <c r="B49" s="13"/>
      <c r="C49" s="43"/>
      <c r="D49" s="59">
        <f t="shared" si="0"/>
        <v>15095925.944799999</v>
      </c>
      <c r="E49" s="62">
        <f>Prepaid!D50</f>
        <v>3002081.4048</v>
      </c>
      <c r="F49" s="71">
        <f>'Fee for Service'!B50</f>
        <v>12093844.54</v>
      </c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1:87" ht="12.75">
      <c r="A50" s="52" t="s">
        <v>49</v>
      </c>
      <c r="B50" s="13"/>
      <c r="C50" s="43"/>
      <c r="D50" s="59">
        <f t="shared" si="0"/>
        <v>33877114.07</v>
      </c>
      <c r="E50" s="62">
        <f>Prepaid!D51</f>
        <v>8932261.1</v>
      </c>
      <c r="F50" s="71">
        <f>'Fee for Service'!B51</f>
        <v>24944852.97</v>
      </c>
      <c r="G50" s="6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1:87" ht="12.75">
      <c r="A51" s="52" t="s">
        <v>50</v>
      </c>
      <c r="B51" s="13"/>
      <c r="C51" s="43"/>
      <c r="D51" s="59">
        <f t="shared" si="0"/>
        <v>11827308.34</v>
      </c>
      <c r="E51" s="62">
        <f>Prepaid!D52</f>
        <v>1058503.34</v>
      </c>
      <c r="F51" s="71">
        <f>'Fee for Service'!B52</f>
        <v>10768805</v>
      </c>
      <c r="G51" s="6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87" ht="12.75">
      <c r="A52" s="52" t="s">
        <v>51</v>
      </c>
      <c r="B52" s="13"/>
      <c r="C52" s="43"/>
      <c r="D52" s="59">
        <f t="shared" si="0"/>
        <v>11973048.29</v>
      </c>
      <c r="E52" s="62">
        <f>Prepaid!D53</f>
        <v>2049221.6</v>
      </c>
      <c r="F52" s="71">
        <f>'Fee for Service'!B53</f>
        <v>9923826.69</v>
      </c>
      <c r="G52" s="6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1:87" ht="12.75">
      <c r="A53" s="52" t="s">
        <v>52</v>
      </c>
      <c r="B53" s="13"/>
      <c r="C53" s="43"/>
      <c r="D53" s="59">
        <f t="shared" si="0"/>
        <v>15241967.614</v>
      </c>
      <c r="E53" s="62">
        <f>Prepaid!D54</f>
        <v>2655739.344</v>
      </c>
      <c r="F53" s="71">
        <f>'Fee for Service'!B54</f>
        <v>12586228.27</v>
      </c>
      <c r="G53" s="6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1:87" ht="12.75">
      <c r="A54" s="52" t="s">
        <v>53</v>
      </c>
      <c r="B54" s="13"/>
      <c r="C54" s="43"/>
      <c r="D54" s="59">
        <f t="shared" si="0"/>
        <v>2515916.55</v>
      </c>
      <c r="E54" s="62">
        <f>Prepaid!D55</f>
        <v>252171.4</v>
      </c>
      <c r="F54" s="71">
        <f>'Fee for Service'!B55</f>
        <v>2263745.15</v>
      </c>
      <c r="G54" s="6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1:87" ht="12.75">
      <c r="A55" s="52" t="s">
        <v>54</v>
      </c>
      <c r="B55" s="13"/>
      <c r="C55" s="43"/>
      <c r="D55" s="59">
        <f t="shared" si="0"/>
        <v>1783654.1</v>
      </c>
      <c r="E55" s="62">
        <f>Prepaid!D56</f>
        <v>166532.1</v>
      </c>
      <c r="F55" s="71">
        <f>'Fee for Service'!B56</f>
        <v>1617122</v>
      </c>
      <c r="G55" s="6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1:87" ht="12.75">
      <c r="A56" s="52" t="s">
        <v>55</v>
      </c>
      <c r="B56" s="13"/>
      <c r="C56" s="43"/>
      <c r="D56" s="59">
        <f t="shared" si="0"/>
        <v>2960501.0833</v>
      </c>
      <c r="E56" s="62">
        <f>Prepaid!D57</f>
        <v>654654.0833</v>
      </c>
      <c r="F56" s="71">
        <f>'Fee for Service'!B57</f>
        <v>2305847</v>
      </c>
      <c r="G56" s="6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ht="12.75">
      <c r="A57" s="52" t="s">
        <v>56</v>
      </c>
      <c r="B57" s="13"/>
      <c r="C57" s="43"/>
      <c r="D57" s="59">
        <f t="shared" si="0"/>
        <v>8502651.4006</v>
      </c>
      <c r="E57" s="62">
        <f>Prepaid!D58</f>
        <v>901386.4006</v>
      </c>
      <c r="F57" s="71">
        <f>'Fee for Service'!B58</f>
        <v>7601265</v>
      </c>
      <c r="G57" s="6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ht="12.75">
      <c r="A58" s="52" t="s">
        <v>57</v>
      </c>
      <c r="B58" s="13"/>
      <c r="C58" s="43"/>
      <c r="D58" s="59">
        <f t="shared" si="0"/>
        <v>116455953.13</v>
      </c>
      <c r="E58" s="62">
        <f>Prepaid!D59</f>
        <v>18235493.5</v>
      </c>
      <c r="F58" s="71">
        <f>'Fee for Service'!B59</f>
        <v>98220459.63</v>
      </c>
      <c r="G58" s="6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ht="12.75">
      <c r="A59" s="52" t="s">
        <v>58</v>
      </c>
      <c r="B59" s="13"/>
      <c r="C59" s="43"/>
      <c r="D59" s="59">
        <f t="shared" si="0"/>
        <v>10765800.001600001</v>
      </c>
      <c r="E59" s="62">
        <f>Prepaid!D60</f>
        <v>2000349.0416</v>
      </c>
      <c r="F59" s="71">
        <f>'Fee for Service'!B60</f>
        <v>8765450.96</v>
      </c>
      <c r="G59" s="6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ht="12.75">
      <c r="A60" s="52" t="s">
        <v>59</v>
      </c>
      <c r="B60" s="13"/>
      <c r="C60" s="43"/>
      <c r="D60" s="59">
        <f t="shared" si="0"/>
        <v>3223739.5</v>
      </c>
      <c r="E60" s="62">
        <f>Prepaid!D61</f>
        <v>394766.5</v>
      </c>
      <c r="F60" s="71">
        <f>'Fee for Service'!B61</f>
        <v>2828973</v>
      </c>
      <c r="G60" s="6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ht="12.75">
      <c r="A61" s="52" t="s">
        <v>60</v>
      </c>
      <c r="B61" s="13"/>
      <c r="C61" s="43"/>
      <c r="D61" s="59">
        <f t="shared" si="0"/>
        <v>6608641.3</v>
      </c>
      <c r="E61" s="62">
        <f>Prepaid!D62</f>
        <v>717508.3</v>
      </c>
      <c r="F61" s="71">
        <f>'Fee for Service'!B62</f>
        <v>5891133</v>
      </c>
      <c r="G61" s="6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ht="12.75">
      <c r="A62" s="52" t="s">
        <v>61</v>
      </c>
      <c r="B62" s="13"/>
      <c r="C62" s="43"/>
      <c r="D62" s="59">
        <f t="shared" si="0"/>
        <v>19278455.1616</v>
      </c>
      <c r="E62" s="62">
        <f>Prepaid!D63</f>
        <v>3276735.1616</v>
      </c>
      <c r="F62" s="71">
        <f>'Fee for Service'!B63</f>
        <v>16001720</v>
      </c>
      <c r="G62" s="6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ht="12.75">
      <c r="A63" s="52" t="s">
        <v>62</v>
      </c>
      <c r="B63" s="13"/>
      <c r="C63" s="43"/>
      <c r="D63" s="59">
        <f t="shared" si="0"/>
        <v>5858801.74</v>
      </c>
      <c r="E63" s="62">
        <f>Prepaid!D64</f>
        <v>487181.4</v>
      </c>
      <c r="F63" s="71">
        <f>'Fee for Service'!B64</f>
        <v>5371620.34</v>
      </c>
      <c r="G63" s="6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ht="12.75">
      <c r="A64" s="52" t="s">
        <v>63</v>
      </c>
      <c r="B64" s="13"/>
      <c r="C64" s="43"/>
      <c r="D64" s="59">
        <f t="shared" si="0"/>
        <v>6020137.323299999</v>
      </c>
      <c r="E64" s="62">
        <f>Prepaid!D65</f>
        <v>928156.8833</v>
      </c>
      <c r="F64" s="71">
        <f>'Fee for Service'!B65</f>
        <v>5091980.4399999995</v>
      </c>
      <c r="G64" s="6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ht="12.75">
      <c r="A65" s="52" t="s">
        <v>64</v>
      </c>
      <c r="B65" s="13"/>
      <c r="C65" s="43"/>
      <c r="D65" s="59">
        <f t="shared" si="0"/>
        <v>7571869.3167</v>
      </c>
      <c r="E65" s="62">
        <f>Prepaid!D66</f>
        <v>988272.3167</v>
      </c>
      <c r="F65" s="71">
        <f>'Fee for Service'!B66</f>
        <v>6583597</v>
      </c>
      <c r="G65" s="6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ht="12.75">
      <c r="A66" s="52" t="s">
        <v>65</v>
      </c>
      <c r="B66" s="13"/>
      <c r="C66" s="43"/>
      <c r="D66" s="59">
        <f t="shared" si="0"/>
        <v>96837758.72</v>
      </c>
      <c r="E66" s="62">
        <f>Prepaid!D67</f>
        <v>15939690.3</v>
      </c>
      <c r="F66" s="71">
        <f>'Fee for Service'!B67</f>
        <v>80898068.42</v>
      </c>
      <c r="G66" s="6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ht="12.75">
      <c r="A67" s="52" t="s">
        <v>66</v>
      </c>
      <c r="B67" s="13"/>
      <c r="C67" s="43"/>
      <c r="D67" s="59">
        <f t="shared" si="0"/>
        <v>2613537.3</v>
      </c>
      <c r="E67" s="62">
        <f>Prepaid!D68</f>
        <v>224243.3</v>
      </c>
      <c r="F67" s="71">
        <f>'Fee for Service'!B68</f>
        <v>2389294</v>
      </c>
      <c r="G67" s="6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ht="12.75">
      <c r="A68" s="52" t="s">
        <v>67</v>
      </c>
      <c r="B68" s="13"/>
      <c r="C68" s="43"/>
      <c r="D68" s="59">
        <f t="shared" si="0"/>
        <v>2005859.1</v>
      </c>
      <c r="E68" s="62">
        <f>Prepaid!D69</f>
        <v>548857.1</v>
      </c>
      <c r="F68" s="71">
        <f>'Fee for Service'!B69</f>
        <v>1457002</v>
      </c>
      <c r="G68" s="6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ht="12.75">
      <c r="A69" s="52"/>
      <c r="B69" s="13"/>
      <c r="C69" s="43"/>
      <c r="D69" s="13"/>
      <c r="E69" s="42"/>
      <c r="F69" s="72"/>
      <c r="G69" s="6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ht="12.75">
      <c r="A70" s="41" t="s">
        <v>109</v>
      </c>
      <c r="B70" s="42"/>
      <c r="C70" s="14"/>
      <c r="D70" s="14"/>
      <c r="E70" s="43"/>
      <c r="F70" s="73"/>
      <c r="G70" s="6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</row>
    <row r="71" spans="1:87" ht="12.75">
      <c r="A71" s="74"/>
      <c r="B71" s="75"/>
      <c r="C71" s="75"/>
      <c r="D71" s="75"/>
      <c r="E71" s="76"/>
      <c r="F71" s="55"/>
      <c r="G71" s="6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</row>
    <row r="72" spans="1:87" ht="12.75">
      <c r="A72" s="68"/>
      <c r="B72" s="69"/>
      <c r="C72" s="69"/>
      <c r="D72" s="6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</row>
    <row r="73" spans="1:87" ht="12.75">
      <c r="A73" s="15"/>
      <c r="B73" s="14"/>
      <c r="C73" s="14"/>
      <c r="D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ht="12.75">
      <c r="A74" s="15"/>
      <c r="B74" s="14"/>
      <c r="C74" s="14"/>
      <c r="D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ht="12.75">
      <c r="A75" s="15"/>
      <c r="B75" s="14"/>
      <c r="C75" s="14"/>
      <c r="D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ht="12.75">
      <c r="A76" s="15"/>
      <c r="B76" s="14"/>
      <c r="C76" s="14"/>
      <c r="D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87" ht="12.75">
      <c r="A77" s="15"/>
      <c r="B77" s="14"/>
      <c r="C77" s="14"/>
      <c r="D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</row>
    <row r="78" spans="1:87" ht="12.75">
      <c r="A78" s="15"/>
      <c r="B78" s="14"/>
      <c r="C78" s="14"/>
      <c r="D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</row>
    <row r="79" spans="1:87" ht="12.75">
      <c r="A79" s="15"/>
      <c r="B79" s="14"/>
      <c r="C79" s="14"/>
      <c r="D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</row>
    <row r="80" spans="1:87" ht="12.75">
      <c r="A80" s="15"/>
      <c r="B80" s="14"/>
      <c r="C80" s="14"/>
      <c r="D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</row>
    <row r="81" spans="1:87" ht="12.75">
      <c r="A81" s="15"/>
      <c r="B81" s="14"/>
      <c r="C81" s="14"/>
      <c r="D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</row>
    <row r="82" spans="1:87" ht="12.75">
      <c r="A82" s="15"/>
      <c r="B82" s="14"/>
      <c r="C82" s="14"/>
      <c r="D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</row>
    <row r="83" spans="1:87" ht="12.75">
      <c r="A83" s="15"/>
      <c r="B83" s="14"/>
      <c r="C83" s="14"/>
      <c r="D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</row>
    <row r="84" ht="12.75">
      <c r="A84" s="1"/>
    </row>
  </sheetData>
  <mergeCells count="3">
    <mergeCell ref="A1:F1"/>
    <mergeCell ref="A2:F2"/>
    <mergeCell ref="A3:F3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J1"/>
    </sheetView>
  </sheetViews>
  <sheetFormatPr defaultColWidth="9.140625" defaultRowHeight="12.75"/>
  <cols>
    <col min="3" max="3" width="22.57421875" style="0" customWidth="1"/>
    <col min="4" max="4" width="16.28125" style="0" customWidth="1"/>
    <col min="5" max="5" width="16.421875" style="0" bestFit="1" customWidth="1"/>
    <col min="6" max="6" width="14.140625" style="0" bestFit="1" customWidth="1"/>
    <col min="7" max="7" width="15.7109375" style="0" bestFit="1" customWidth="1"/>
    <col min="8" max="9" width="14.57421875" style="0" bestFit="1" customWidth="1"/>
    <col min="10" max="10" width="13.7109375" style="0" bestFit="1" customWidth="1"/>
    <col min="11" max="11" width="12.421875" style="0" bestFit="1" customWidth="1"/>
    <col min="12" max="12" width="11.140625" style="0" bestFit="1" customWidth="1"/>
    <col min="14" max="14" width="15.28125" style="0" customWidth="1"/>
  </cols>
  <sheetData>
    <row r="1" spans="1:10" ht="15.7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.75">
      <c r="A2" s="90" t="s">
        <v>68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15.7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3.5" thickBot="1">
      <c r="A4" s="41"/>
      <c r="B4" s="42"/>
      <c r="C4" s="42"/>
      <c r="D4" s="42"/>
      <c r="E4" s="42"/>
      <c r="F4" s="42"/>
      <c r="G4" s="42"/>
      <c r="H4" s="42"/>
      <c r="I4" s="42"/>
      <c r="J4" s="44"/>
    </row>
    <row r="5" spans="1:10" ht="12.75">
      <c r="A5" s="41"/>
      <c r="B5" s="42"/>
      <c r="C5" s="1"/>
      <c r="D5" s="32" t="s">
        <v>69</v>
      </c>
      <c r="E5" s="95" t="s">
        <v>70</v>
      </c>
      <c r="F5" s="96"/>
      <c r="G5" s="97"/>
      <c r="H5" s="98"/>
      <c r="I5" s="93" t="s">
        <v>71</v>
      </c>
      <c r="J5" s="94"/>
    </row>
    <row r="6" spans="1:10" ht="13.5" thickBot="1">
      <c r="A6" s="41"/>
      <c r="B6" s="42"/>
      <c r="C6" s="42"/>
      <c r="D6" s="33" t="s">
        <v>72</v>
      </c>
      <c r="E6" s="34" t="s">
        <v>73</v>
      </c>
      <c r="F6" s="35" t="s">
        <v>74</v>
      </c>
      <c r="G6" s="36" t="s">
        <v>75</v>
      </c>
      <c r="H6" s="37" t="s">
        <v>76</v>
      </c>
      <c r="I6" s="38" t="s">
        <v>77</v>
      </c>
      <c r="J6" s="61" t="s">
        <v>78</v>
      </c>
    </row>
    <row r="7" spans="1:11" ht="12.75">
      <c r="A7" s="50" t="s">
        <v>7</v>
      </c>
      <c r="B7" s="42"/>
      <c r="C7" s="42"/>
      <c r="D7" s="62">
        <f>SUM(E7:J7)</f>
        <v>734660205.2714</v>
      </c>
      <c r="E7" s="31">
        <f aca="true" t="shared" si="0" ref="E7:J7">SUM(E9:E10)</f>
        <v>436114501</v>
      </c>
      <c r="F7" s="31">
        <f t="shared" si="0"/>
        <v>81040265</v>
      </c>
      <c r="G7" s="31">
        <f t="shared" si="0"/>
        <v>130589514</v>
      </c>
      <c r="H7" s="31">
        <f t="shared" si="0"/>
        <v>-28001</v>
      </c>
      <c r="I7" s="31">
        <f t="shared" si="0"/>
        <v>85884556.2714</v>
      </c>
      <c r="J7" s="63">
        <f t="shared" si="0"/>
        <v>1059370</v>
      </c>
      <c r="K7" s="5"/>
    </row>
    <row r="8" spans="1:10" ht="12.75">
      <c r="A8" s="49"/>
      <c r="B8" s="42"/>
      <c r="C8" s="42"/>
      <c r="D8" s="62"/>
      <c r="E8" s="59"/>
      <c r="F8" s="59"/>
      <c r="G8" s="59"/>
      <c r="H8" s="59"/>
      <c r="I8" s="59"/>
      <c r="J8" s="64"/>
    </row>
    <row r="9" spans="1:10" ht="12.75">
      <c r="A9" s="50" t="s">
        <v>8</v>
      </c>
      <c r="B9" s="42"/>
      <c r="C9" s="42"/>
      <c r="D9" s="62">
        <f>SUM(E9:J9)</f>
        <v>546039799.5</v>
      </c>
      <c r="E9" s="59">
        <v>319444215</v>
      </c>
      <c r="F9" s="59">
        <v>74167869</v>
      </c>
      <c r="G9" s="59">
        <v>90434240</v>
      </c>
      <c r="H9" s="59">
        <v>-29648</v>
      </c>
      <c r="I9" s="59">
        <v>62023123.5</v>
      </c>
      <c r="J9" s="64">
        <v>0</v>
      </c>
    </row>
    <row r="10" spans="1:10" ht="12.75">
      <c r="A10" s="50" t="s">
        <v>9</v>
      </c>
      <c r="B10" s="42"/>
      <c r="C10" s="42"/>
      <c r="D10" s="62">
        <f>SUM(E10:J10)</f>
        <v>188620405.7714</v>
      </c>
      <c r="E10" s="59">
        <f aca="true" t="shared" si="1" ref="E10:J10">SUM(E13:E69)</f>
        <v>116670286</v>
      </c>
      <c r="F10" s="59">
        <f t="shared" si="1"/>
        <v>6872396</v>
      </c>
      <c r="G10" s="59">
        <f t="shared" si="1"/>
        <v>40155274</v>
      </c>
      <c r="H10" s="59">
        <f t="shared" si="1"/>
        <v>1647</v>
      </c>
      <c r="I10" s="59">
        <f t="shared" si="1"/>
        <v>23861432.771400005</v>
      </c>
      <c r="J10" s="64">
        <f t="shared" si="1"/>
        <v>1059370</v>
      </c>
    </row>
    <row r="11" spans="1:10" ht="12.75">
      <c r="A11" s="49"/>
      <c r="B11" s="42"/>
      <c r="C11" s="42"/>
      <c r="D11" s="62"/>
      <c r="E11" s="59"/>
      <c r="F11" s="59"/>
      <c r="G11" s="59"/>
      <c r="H11" s="59"/>
      <c r="I11" s="59"/>
      <c r="J11" s="64"/>
    </row>
    <row r="12" spans="1:10" ht="12.75">
      <c r="A12" s="51" t="s">
        <v>10</v>
      </c>
      <c r="B12" s="42"/>
      <c r="C12" s="42"/>
      <c r="D12" s="30"/>
      <c r="E12" s="59"/>
      <c r="F12" s="59"/>
      <c r="G12" s="59"/>
      <c r="H12" s="59"/>
      <c r="I12" s="59"/>
      <c r="J12" s="64"/>
    </row>
    <row r="13" spans="1:10" ht="12.75">
      <c r="A13" s="52" t="s">
        <v>11</v>
      </c>
      <c r="B13" s="42"/>
      <c r="C13" s="42"/>
      <c r="D13" s="39">
        <f aca="true" t="shared" si="2" ref="D13:D69">SUM(E13:J13)</f>
        <v>4956666.8291</v>
      </c>
      <c r="E13" s="29">
        <v>3393567</v>
      </c>
      <c r="F13" s="59">
        <v>11367</v>
      </c>
      <c r="G13" s="59">
        <v>877360</v>
      </c>
      <c r="H13" s="59">
        <v>0</v>
      </c>
      <c r="I13" s="59">
        <v>658954.8291</v>
      </c>
      <c r="J13" s="64">
        <v>15418</v>
      </c>
    </row>
    <row r="14" spans="1:10" ht="12.75">
      <c r="A14" s="52" t="s">
        <v>12</v>
      </c>
      <c r="B14" s="42"/>
      <c r="C14" s="42"/>
      <c r="D14" s="31">
        <f t="shared" si="2"/>
        <v>864867.3197999999</v>
      </c>
      <c r="E14" s="59">
        <v>495859</v>
      </c>
      <c r="F14" s="59">
        <v>0</v>
      </c>
      <c r="G14" s="59">
        <v>234530</v>
      </c>
      <c r="H14" s="59">
        <v>0</v>
      </c>
      <c r="I14" s="59">
        <v>127278.3198</v>
      </c>
      <c r="J14" s="64">
        <v>7200</v>
      </c>
    </row>
    <row r="15" spans="1:10" ht="12.75">
      <c r="A15" s="52" t="s">
        <v>13</v>
      </c>
      <c r="B15" s="42"/>
      <c r="C15" s="42"/>
      <c r="D15" s="59">
        <f t="shared" si="2"/>
        <v>3625590.1603</v>
      </c>
      <c r="E15" s="59">
        <v>2090084</v>
      </c>
      <c r="F15" s="59">
        <v>0</v>
      </c>
      <c r="G15" s="59">
        <v>1022409</v>
      </c>
      <c r="H15" s="59">
        <v>0</v>
      </c>
      <c r="I15" s="59">
        <v>513097.1603</v>
      </c>
      <c r="J15" s="64">
        <v>0</v>
      </c>
    </row>
    <row r="16" spans="1:10" ht="12.75">
      <c r="A16" s="52" t="s">
        <v>14</v>
      </c>
      <c r="B16" s="42"/>
      <c r="C16" s="42"/>
      <c r="D16" s="59">
        <f t="shared" si="2"/>
        <v>1863857.9</v>
      </c>
      <c r="E16" s="59">
        <v>1134542</v>
      </c>
      <c r="F16" s="59">
        <v>0</v>
      </c>
      <c r="G16" s="59">
        <v>458336</v>
      </c>
      <c r="H16" s="59">
        <v>0</v>
      </c>
      <c r="I16" s="59">
        <v>232736.9</v>
      </c>
      <c r="J16" s="64">
        <v>38243</v>
      </c>
    </row>
    <row r="17" spans="1:10" ht="12.75">
      <c r="A17" s="52" t="s">
        <v>15</v>
      </c>
      <c r="B17" s="42"/>
      <c r="C17" s="42"/>
      <c r="D17" s="59">
        <f t="shared" si="2"/>
        <v>464079.4225</v>
      </c>
      <c r="E17" s="59">
        <v>-534</v>
      </c>
      <c r="F17" s="59">
        <v>0</v>
      </c>
      <c r="G17" s="59">
        <v>291774</v>
      </c>
      <c r="H17" s="59">
        <v>0</v>
      </c>
      <c r="I17" s="59">
        <v>171404.4225</v>
      </c>
      <c r="J17" s="64">
        <v>1435</v>
      </c>
    </row>
    <row r="18" spans="1:10" ht="12.75">
      <c r="A18" s="52" t="s">
        <v>16</v>
      </c>
      <c r="B18" s="42"/>
      <c r="C18" s="42"/>
      <c r="D18" s="59">
        <f t="shared" si="2"/>
        <v>3576896.3906</v>
      </c>
      <c r="E18" s="59">
        <v>2408660</v>
      </c>
      <c r="F18" s="59">
        <v>0</v>
      </c>
      <c r="G18" s="59">
        <v>683111</v>
      </c>
      <c r="H18" s="59">
        <v>0</v>
      </c>
      <c r="I18" s="59">
        <v>392894.3906</v>
      </c>
      <c r="J18" s="64">
        <v>92231</v>
      </c>
    </row>
    <row r="19" spans="1:10" ht="12.75">
      <c r="A19" s="52" t="s">
        <v>17</v>
      </c>
      <c r="B19" s="42"/>
      <c r="C19" s="42"/>
      <c r="D19" s="59">
        <f t="shared" si="2"/>
        <v>899348</v>
      </c>
      <c r="E19" s="59">
        <v>119422</v>
      </c>
      <c r="F19" s="59">
        <v>0</v>
      </c>
      <c r="G19" s="59">
        <v>489774</v>
      </c>
      <c r="H19" s="59">
        <v>0</v>
      </c>
      <c r="I19" s="59">
        <v>275200</v>
      </c>
      <c r="J19" s="64">
        <v>14952</v>
      </c>
    </row>
    <row r="20" spans="1:10" ht="12.75">
      <c r="A20" s="52" t="s">
        <v>18</v>
      </c>
      <c r="B20" s="42"/>
      <c r="C20" s="42"/>
      <c r="D20" s="59">
        <f t="shared" si="2"/>
        <v>500911.735</v>
      </c>
      <c r="E20" s="59">
        <v>0</v>
      </c>
      <c r="F20" s="59">
        <v>0</v>
      </c>
      <c r="G20" s="59">
        <v>316611</v>
      </c>
      <c r="H20" s="59">
        <v>0</v>
      </c>
      <c r="I20" s="59">
        <v>164996.735</v>
      </c>
      <c r="J20" s="64">
        <v>19304</v>
      </c>
    </row>
    <row r="21" spans="1:10" ht="12.75">
      <c r="A21" s="52" t="s">
        <v>19</v>
      </c>
      <c r="B21" s="42"/>
      <c r="C21" s="42"/>
      <c r="D21" s="59">
        <f t="shared" si="2"/>
        <v>662779.3</v>
      </c>
      <c r="E21" s="59">
        <v>56140</v>
      </c>
      <c r="F21" s="59">
        <v>0</v>
      </c>
      <c r="G21" s="59">
        <v>350303</v>
      </c>
      <c r="H21" s="59">
        <v>0</v>
      </c>
      <c r="I21" s="59">
        <v>248045.3</v>
      </c>
      <c r="J21" s="64">
        <v>8291</v>
      </c>
    </row>
    <row r="22" spans="1:10" ht="12.75">
      <c r="A22" s="52" t="s">
        <v>20</v>
      </c>
      <c r="B22" s="42"/>
      <c r="C22" s="42"/>
      <c r="D22" s="59">
        <f t="shared" si="2"/>
        <v>930368.7591</v>
      </c>
      <c r="E22" s="59">
        <v>552876</v>
      </c>
      <c r="F22" s="59">
        <v>0</v>
      </c>
      <c r="G22" s="59">
        <v>219813</v>
      </c>
      <c r="H22" s="59">
        <v>0</v>
      </c>
      <c r="I22" s="59">
        <v>148201.7591</v>
      </c>
      <c r="J22" s="64">
        <v>9478</v>
      </c>
    </row>
    <row r="23" spans="1:10" ht="12.75">
      <c r="A23" s="52" t="s">
        <v>21</v>
      </c>
      <c r="B23" s="42"/>
      <c r="C23" s="42"/>
      <c r="D23" s="59">
        <f t="shared" si="2"/>
        <v>917862.3</v>
      </c>
      <c r="E23" s="59">
        <v>524422</v>
      </c>
      <c r="F23" s="59">
        <v>0</v>
      </c>
      <c r="G23" s="59">
        <v>277687</v>
      </c>
      <c r="H23" s="59">
        <v>0</v>
      </c>
      <c r="I23" s="59">
        <v>115753.3</v>
      </c>
      <c r="J23" s="64">
        <v>0</v>
      </c>
    </row>
    <row r="24" spans="1:10" ht="12.75">
      <c r="A24" s="52" t="s">
        <v>22</v>
      </c>
      <c r="B24" s="42"/>
      <c r="C24" s="42"/>
      <c r="D24" s="59">
        <f t="shared" si="2"/>
        <v>377101.3962</v>
      </c>
      <c r="E24" s="59">
        <v>-2189</v>
      </c>
      <c r="F24" s="59">
        <v>0</v>
      </c>
      <c r="G24" s="59">
        <v>213153</v>
      </c>
      <c r="H24" s="59">
        <v>0</v>
      </c>
      <c r="I24" s="59">
        <v>141417.39620000002</v>
      </c>
      <c r="J24" s="64">
        <v>24720</v>
      </c>
    </row>
    <row r="25" spans="1:10" ht="12.75">
      <c r="A25" s="52" t="s">
        <v>23</v>
      </c>
      <c r="B25" s="42"/>
      <c r="C25" s="42"/>
      <c r="D25" s="59">
        <f t="shared" si="2"/>
        <v>3175690.3423</v>
      </c>
      <c r="E25" s="59">
        <v>2045574</v>
      </c>
      <c r="F25" s="59">
        <v>109</v>
      </c>
      <c r="G25" s="59">
        <v>646890</v>
      </c>
      <c r="H25" s="59">
        <v>0</v>
      </c>
      <c r="I25" s="59">
        <v>475099.3423</v>
      </c>
      <c r="J25" s="64">
        <v>8018</v>
      </c>
    </row>
    <row r="26" spans="1:10" ht="12.75">
      <c r="A26" s="52" t="s">
        <v>24</v>
      </c>
      <c r="B26" s="42"/>
      <c r="C26" s="42"/>
      <c r="D26" s="59">
        <f t="shared" si="2"/>
        <v>19331564.6431</v>
      </c>
      <c r="E26" s="59">
        <v>12428787</v>
      </c>
      <c r="F26" s="59">
        <v>366843</v>
      </c>
      <c r="G26" s="59">
        <v>3985228</v>
      </c>
      <c r="H26" s="59">
        <v>0</v>
      </c>
      <c r="I26" s="59">
        <v>2462986.6431</v>
      </c>
      <c r="J26" s="64">
        <v>87720</v>
      </c>
    </row>
    <row r="27" spans="1:10" ht="12.75">
      <c r="A27" s="52" t="s">
        <v>25</v>
      </c>
      <c r="B27" s="42"/>
      <c r="C27" s="42"/>
      <c r="D27" s="59">
        <f t="shared" si="2"/>
        <v>401753.7</v>
      </c>
      <c r="E27" s="59">
        <v>68697</v>
      </c>
      <c r="F27" s="59">
        <v>0</v>
      </c>
      <c r="G27" s="59">
        <v>224037</v>
      </c>
      <c r="H27" s="59">
        <v>0</v>
      </c>
      <c r="I27" s="59">
        <v>103824.7</v>
      </c>
      <c r="J27" s="64">
        <v>5195</v>
      </c>
    </row>
    <row r="28" spans="1:10" ht="12.75">
      <c r="A28" s="52" t="s">
        <v>26</v>
      </c>
      <c r="B28" s="42"/>
      <c r="C28" s="42"/>
      <c r="D28" s="59">
        <f t="shared" si="2"/>
        <v>479075.3396</v>
      </c>
      <c r="E28" s="59">
        <v>-2074</v>
      </c>
      <c r="F28" s="59">
        <v>0</v>
      </c>
      <c r="G28" s="59">
        <v>309374</v>
      </c>
      <c r="H28" s="59">
        <v>0</v>
      </c>
      <c r="I28" s="59">
        <v>158228.3396</v>
      </c>
      <c r="J28" s="64">
        <v>13547</v>
      </c>
    </row>
    <row r="29" spans="1:10" ht="12.75">
      <c r="A29" s="52" t="s">
        <v>27</v>
      </c>
      <c r="B29" s="42"/>
      <c r="C29" s="42"/>
      <c r="D29" s="59">
        <f t="shared" si="2"/>
        <v>1427998</v>
      </c>
      <c r="E29" s="59">
        <v>831586</v>
      </c>
      <c r="F29" s="59">
        <v>0</v>
      </c>
      <c r="G29" s="59">
        <v>383249</v>
      </c>
      <c r="H29" s="59">
        <v>0</v>
      </c>
      <c r="I29" s="59">
        <v>203367</v>
      </c>
      <c r="J29" s="64">
        <v>9796</v>
      </c>
    </row>
    <row r="30" spans="1:10" ht="12.75">
      <c r="A30" s="52" t="s">
        <v>28</v>
      </c>
      <c r="B30" s="42"/>
      <c r="C30" s="42"/>
      <c r="D30" s="59">
        <f t="shared" si="2"/>
        <v>1043369.4</v>
      </c>
      <c r="E30" s="59">
        <v>680463</v>
      </c>
      <c r="F30" s="59">
        <v>0</v>
      </c>
      <c r="G30" s="59">
        <v>261686</v>
      </c>
      <c r="H30" s="59">
        <v>0</v>
      </c>
      <c r="I30" s="59">
        <v>101220.4</v>
      </c>
      <c r="J30" s="64">
        <v>0</v>
      </c>
    </row>
    <row r="31" spans="1:10" ht="12.75">
      <c r="A31" s="52" t="s">
        <v>29</v>
      </c>
      <c r="B31" s="42"/>
      <c r="C31" s="42"/>
      <c r="D31" s="59">
        <f t="shared" si="2"/>
        <v>962528.5</v>
      </c>
      <c r="E31" s="59">
        <v>641396</v>
      </c>
      <c r="F31" s="59">
        <v>109</v>
      </c>
      <c r="G31" s="59">
        <v>189291</v>
      </c>
      <c r="H31" s="59">
        <v>0</v>
      </c>
      <c r="I31" s="59">
        <v>127282.5</v>
      </c>
      <c r="J31" s="64">
        <v>4450</v>
      </c>
    </row>
    <row r="32" spans="1:10" ht="12.75">
      <c r="A32" s="52" t="s">
        <v>30</v>
      </c>
      <c r="B32" s="42"/>
      <c r="C32" s="42"/>
      <c r="D32" s="59">
        <f t="shared" si="2"/>
        <v>33177.9</v>
      </c>
      <c r="E32" s="59">
        <v>2986</v>
      </c>
      <c r="F32" s="59">
        <v>0</v>
      </c>
      <c r="G32" s="59">
        <v>19961</v>
      </c>
      <c r="H32" s="59">
        <v>0</v>
      </c>
      <c r="I32" s="59">
        <v>10606.9</v>
      </c>
      <c r="J32" s="64">
        <v>-376</v>
      </c>
    </row>
    <row r="33" spans="1:10" ht="12.75">
      <c r="A33" s="52" t="s">
        <v>31</v>
      </c>
      <c r="B33" s="42"/>
      <c r="C33" s="42"/>
      <c r="D33" s="59">
        <f t="shared" si="2"/>
        <v>1653819.5606</v>
      </c>
      <c r="E33" s="59">
        <v>990373</v>
      </c>
      <c r="F33" s="59">
        <v>45171</v>
      </c>
      <c r="G33" s="59">
        <v>431906</v>
      </c>
      <c r="H33" s="59">
        <v>0</v>
      </c>
      <c r="I33" s="59">
        <v>177865.5606</v>
      </c>
      <c r="J33" s="64">
        <v>8504</v>
      </c>
    </row>
    <row r="34" spans="1:10" ht="12.75">
      <c r="A34" s="52" t="s">
        <v>32</v>
      </c>
      <c r="B34" s="42"/>
      <c r="C34" s="42"/>
      <c r="D34" s="59">
        <f t="shared" si="2"/>
        <v>1067515</v>
      </c>
      <c r="E34" s="59">
        <v>0</v>
      </c>
      <c r="F34" s="59">
        <v>0</v>
      </c>
      <c r="G34" s="59">
        <v>789387</v>
      </c>
      <c r="H34" s="59">
        <v>0</v>
      </c>
      <c r="I34" s="59">
        <v>258194</v>
      </c>
      <c r="J34" s="64">
        <v>19934</v>
      </c>
    </row>
    <row r="35" spans="1:10" ht="12.75">
      <c r="A35" s="52" t="s">
        <v>33</v>
      </c>
      <c r="B35" s="42"/>
      <c r="C35" s="42"/>
      <c r="D35" s="59">
        <f t="shared" si="2"/>
        <v>253200.7</v>
      </c>
      <c r="E35" s="59">
        <v>0</v>
      </c>
      <c r="F35" s="59">
        <v>0</v>
      </c>
      <c r="G35" s="59">
        <v>177600</v>
      </c>
      <c r="H35" s="59">
        <v>0</v>
      </c>
      <c r="I35" s="59">
        <v>71350.7</v>
      </c>
      <c r="J35" s="64">
        <v>4250</v>
      </c>
    </row>
    <row r="36" spans="1:10" ht="12.75">
      <c r="A36" s="52" t="s">
        <v>34</v>
      </c>
      <c r="B36" s="42"/>
      <c r="C36" s="42"/>
      <c r="D36" s="59">
        <f t="shared" si="2"/>
        <v>1028867.126</v>
      </c>
      <c r="E36" s="59">
        <v>654210</v>
      </c>
      <c r="F36" s="59">
        <v>0</v>
      </c>
      <c r="G36" s="59">
        <v>232963</v>
      </c>
      <c r="H36" s="59">
        <v>0</v>
      </c>
      <c r="I36" s="59">
        <v>99529.126</v>
      </c>
      <c r="J36" s="64">
        <v>42165</v>
      </c>
    </row>
    <row r="37" spans="1:10" ht="12.75">
      <c r="A37" s="52" t="s">
        <v>35</v>
      </c>
      <c r="B37" s="42"/>
      <c r="C37" s="42"/>
      <c r="D37" s="59">
        <f t="shared" si="2"/>
        <v>443067.78729999997</v>
      </c>
      <c r="E37" s="59">
        <v>-290</v>
      </c>
      <c r="F37" s="59">
        <v>0</v>
      </c>
      <c r="G37" s="59">
        <v>301517</v>
      </c>
      <c r="H37" s="59">
        <v>0</v>
      </c>
      <c r="I37" s="59">
        <v>138262.7873</v>
      </c>
      <c r="J37" s="64">
        <v>3578</v>
      </c>
    </row>
    <row r="38" spans="1:10" ht="12.75">
      <c r="A38" s="52" t="s">
        <v>36</v>
      </c>
      <c r="B38" s="42"/>
      <c r="C38" s="42"/>
      <c r="D38" s="59">
        <f t="shared" si="2"/>
        <v>16926963.574</v>
      </c>
      <c r="E38" s="59">
        <v>11770547</v>
      </c>
      <c r="F38" s="59">
        <v>932855</v>
      </c>
      <c r="G38" s="59">
        <v>2419235</v>
      </c>
      <c r="H38" s="59">
        <v>0</v>
      </c>
      <c r="I38" s="59">
        <v>1719051.574</v>
      </c>
      <c r="J38" s="64">
        <v>85275</v>
      </c>
    </row>
    <row r="39" spans="1:10" ht="12.75">
      <c r="A39" s="52" t="s">
        <v>37</v>
      </c>
      <c r="B39" s="42"/>
      <c r="C39" s="42"/>
      <c r="D39" s="59">
        <f t="shared" si="2"/>
        <v>1237607.1917</v>
      </c>
      <c r="E39" s="59">
        <v>787656</v>
      </c>
      <c r="F39" s="59">
        <v>207</v>
      </c>
      <c r="G39" s="59">
        <v>302028</v>
      </c>
      <c r="H39" s="59">
        <v>0</v>
      </c>
      <c r="I39" s="59">
        <v>147254.1917</v>
      </c>
      <c r="J39" s="64">
        <v>462</v>
      </c>
    </row>
    <row r="40" spans="1:10" ht="12.75">
      <c r="A40" s="52" t="s">
        <v>38</v>
      </c>
      <c r="B40" s="42"/>
      <c r="C40" s="42"/>
      <c r="D40" s="59">
        <f t="shared" si="2"/>
        <v>18587231.6</v>
      </c>
      <c r="E40" s="59">
        <v>10175639</v>
      </c>
      <c r="F40" s="59">
        <v>1562713</v>
      </c>
      <c r="G40" s="59">
        <v>4018311</v>
      </c>
      <c r="H40" s="59">
        <v>0</v>
      </c>
      <c r="I40" s="59">
        <v>2774195.6</v>
      </c>
      <c r="J40" s="64">
        <v>56373</v>
      </c>
    </row>
    <row r="41" spans="1:10" ht="12.75">
      <c r="A41" s="52" t="s">
        <v>39</v>
      </c>
      <c r="B41" s="42"/>
      <c r="C41" s="42"/>
      <c r="D41" s="59">
        <f t="shared" si="2"/>
        <v>4652462.7663</v>
      </c>
      <c r="E41" s="59">
        <v>3347124</v>
      </c>
      <c r="F41" s="59">
        <v>0</v>
      </c>
      <c r="G41" s="59">
        <v>843495</v>
      </c>
      <c r="H41" s="59">
        <v>0</v>
      </c>
      <c r="I41" s="59">
        <v>455307.7663</v>
      </c>
      <c r="J41" s="64">
        <v>6536</v>
      </c>
    </row>
    <row r="42" spans="1:10" ht="12.75">
      <c r="A42" s="52" t="s">
        <v>40</v>
      </c>
      <c r="B42" s="42"/>
      <c r="C42" s="42"/>
      <c r="D42" s="59">
        <f t="shared" si="2"/>
        <v>6501566.2883</v>
      </c>
      <c r="E42" s="59">
        <v>3991241</v>
      </c>
      <c r="F42" s="59">
        <v>560714</v>
      </c>
      <c r="G42" s="59">
        <v>1243169</v>
      </c>
      <c r="H42" s="59">
        <v>0</v>
      </c>
      <c r="I42" s="59">
        <v>625293.2883</v>
      </c>
      <c r="J42" s="64">
        <v>81149</v>
      </c>
    </row>
    <row r="43" spans="1:10" ht="12.75">
      <c r="A43" s="52" t="s">
        <v>41</v>
      </c>
      <c r="B43" s="42"/>
      <c r="C43" s="42"/>
      <c r="D43" s="59">
        <f t="shared" si="2"/>
        <v>10024128.2714</v>
      </c>
      <c r="E43" s="59">
        <v>5832167</v>
      </c>
      <c r="F43" s="59">
        <v>1273973</v>
      </c>
      <c r="G43" s="59">
        <v>1886991</v>
      </c>
      <c r="H43" s="59">
        <v>0</v>
      </c>
      <c r="I43" s="59">
        <v>946139.2714</v>
      </c>
      <c r="J43" s="64">
        <v>84858</v>
      </c>
    </row>
    <row r="44" spans="1:10" ht="12.75">
      <c r="A44" s="52" t="s">
        <v>42</v>
      </c>
      <c r="B44" s="42"/>
      <c r="C44" s="42"/>
      <c r="D44" s="59">
        <f t="shared" si="2"/>
        <v>1576602.1</v>
      </c>
      <c r="E44" s="59">
        <v>1115837</v>
      </c>
      <c r="F44" s="59">
        <v>0</v>
      </c>
      <c r="G44" s="59">
        <v>341665</v>
      </c>
      <c r="H44" s="59">
        <v>0</v>
      </c>
      <c r="I44" s="59">
        <v>164405.1</v>
      </c>
      <c r="J44" s="64">
        <v>-45305</v>
      </c>
    </row>
    <row r="45" spans="1:10" ht="12.75">
      <c r="A45" s="52" t="s">
        <v>43</v>
      </c>
      <c r="B45" s="42"/>
      <c r="C45" s="42"/>
      <c r="D45" s="59">
        <f t="shared" si="2"/>
        <v>8754132.7</v>
      </c>
      <c r="E45" s="59">
        <v>6223702</v>
      </c>
      <c r="F45" s="59">
        <v>575215</v>
      </c>
      <c r="G45" s="59">
        <v>1309624</v>
      </c>
      <c r="H45" s="59">
        <v>0</v>
      </c>
      <c r="I45" s="59">
        <v>588291.7</v>
      </c>
      <c r="J45" s="64">
        <v>57300</v>
      </c>
    </row>
    <row r="46" spans="1:10" ht="12.75">
      <c r="A46" s="52" t="s">
        <v>44</v>
      </c>
      <c r="B46" s="42"/>
      <c r="C46" s="42"/>
      <c r="D46" s="59">
        <f t="shared" si="2"/>
        <v>935363.6</v>
      </c>
      <c r="E46" s="59">
        <v>612685</v>
      </c>
      <c r="F46" s="59">
        <v>0</v>
      </c>
      <c r="G46" s="59">
        <v>202737</v>
      </c>
      <c r="H46" s="59">
        <v>0</v>
      </c>
      <c r="I46" s="59">
        <v>101234.6</v>
      </c>
      <c r="J46" s="64">
        <v>18707</v>
      </c>
    </row>
    <row r="47" spans="1:10" ht="12.75">
      <c r="A47" s="52" t="s">
        <v>45</v>
      </c>
      <c r="B47" s="42"/>
      <c r="C47" s="42"/>
      <c r="D47" s="59">
        <f t="shared" si="2"/>
        <v>3502594.1923</v>
      </c>
      <c r="E47" s="59">
        <v>2334166</v>
      </c>
      <c r="F47" s="59">
        <v>4234</v>
      </c>
      <c r="G47" s="59">
        <v>890222</v>
      </c>
      <c r="H47" s="59">
        <v>0</v>
      </c>
      <c r="I47" s="59">
        <v>265679.1923</v>
      </c>
      <c r="J47" s="64">
        <v>8293</v>
      </c>
    </row>
    <row r="48" spans="1:10" ht="12.75">
      <c r="A48" s="52" t="s">
        <v>46</v>
      </c>
      <c r="B48" s="42"/>
      <c r="C48" s="42"/>
      <c r="D48" s="59">
        <f t="shared" si="2"/>
        <v>922608.4</v>
      </c>
      <c r="E48" s="59">
        <v>475425</v>
      </c>
      <c r="F48" s="59">
        <v>0</v>
      </c>
      <c r="G48" s="59">
        <v>283952</v>
      </c>
      <c r="H48" s="59">
        <v>0</v>
      </c>
      <c r="I48" s="59">
        <v>152642.4</v>
      </c>
      <c r="J48" s="64">
        <v>10589</v>
      </c>
    </row>
    <row r="49" spans="1:10" ht="12.75">
      <c r="A49" s="52" t="s">
        <v>47</v>
      </c>
      <c r="B49" s="42"/>
      <c r="C49" s="42"/>
      <c r="D49" s="59">
        <f t="shared" si="2"/>
        <v>643383</v>
      </c>
      <c r="E49" s="59">
        <v>370659</v>
      </c>
      <c r="F49" s="59">
        <v>0</v>
      </c>
      <c r="G49" s="59">
        <v>170087</v>
      </c>
      <c r="H49" s="59">
        <v>0</v>
      </c>
      <c r="I49" s="59">
        <v>96600</v>
      </c>
      <c r="J49" s="64">
        <v>6037</v>
      </c>
    </row>
    <row r="50" spans="1:10" ht="12.75">
      <c r="A50" s="52" t="s">
        <v>48</v>
      </c>
      <c r="B50" s="42"/>
      <c r="C50" s="42"/>
      <c r="D50" s="59">
        <f t="shared" si="2"/>
        <v>3002081.4048</v>
      </c>
      <c r="E50" s="59">
        <v>2213591</v>
      </c>
      <c r="F50" s="59">
        <v>424</v>
      </c>
      <c r="G50" s="59">
        <v>447701</v>
      </c>
      <c r="H50" s="59">
        <v>0</v>
      </c>
      <c r="I50" s="59">
        <v>338178.4048</v>
      </c>
      <c r="J50" s="64">
        <v>2187</v>
      </c>
    </row>
    <row r="51" spans="1:10" ht="12.75">
      <c r="A51" s="52" t="s">
        <v>49</v>
      </c>
      <c r="B51" s="42"/>
      <c r="C51" s="42"/>
      <c r="D51" s="59">
        <f t="shared" si="2"/>
        <v>8932261.1</v>
      </c>
      <c r="E51" s="59">
        <v>6437979</v>
      </c>
      <c r="F51" s="59">
        <v>205418</v>
      </c>
      <c r="G51" s="59">
        <v>1524884</v>
      </c>
      <c r="H51" s="59">
        <v>0</v>
      </c>
      <c r="I51" s="59">
        <v>741880.1</v>
      </c>
      <c r="J51" s="64">
        <v>22100</v>
      </c>
    </row>
    <row r="52" spans="1:10" ht="12.75">
      <c r="A52" s="52" t="s">
        <v>50</v>
      </c>
      <c r="B52" s="42"/>
      <c r="C52" s="42"/>
      <c r="D52" s="59">
        <f t="shared" si="2"/>
        <v>1058503.34</v>
      </c>
      <c r="E52" s="59">
        <v>-3436</v>
      </c>
      <c r="F52" s="59">
        <v>0</v>
      </c>
      <c r="G52" s="59">
        <v>647317</v>
      </c>
      <c r="H52" s="59">
        <v>0</v>
      </c>
      <c r="I52" s="59">
        <v>336678.34</v>
      </c>
      <c r="J52" s="64">
        <v>77944</v>
      </c>
    </row>
    <row r="53" spans="1:10" ht="12.75">
      <c r="A53" s="52" t="s">
        <v>51</v>
      </c>
      <c r="B53" s="42"/>
      <c r="C53" s="42"/>
      <c r="D53" s="59">
        <f t="shared" si="2"/>
        <v>2049221.6</v>
      </c>
      <c r="E53" s="59">
        <v>1159810</v>
      </c>
      <c r="F53" s="59">
        <v>0</v>
      </c>
      <c r="G53" s="59">
        <v>582410</v>
      </c>
      <c r="H53" s="59">
        <v>0</v>
      </c>
      <c r="I53" s="59">
        <v>295234.6</v>
      </c>
      <c r="J53" s="64">
        <v>11767</v>
      </c>
    </row>
    <row r="54" spans="1:10" ht="12.75">
      <c r="A54" s="52" t="s">
        <v>52</v>
      </c>
      <c r="B54" s="42"/>
      <c r="C54" s="42"/>
      <c r="D54" s="59">
        <f t="shared" si="2"/>
        <v>2655739.344</v>
      </c>
      <c r="E54" s="59">
        <v>1561828</v>
      </c>
      <c r="F54" s="59">
        <v>346200</v>
      </c>
      <c r="G54" s="59">
        <v>369515</v>
      </c>
      <c r="H54" s="59">
        <v>0</v>
      </c>
      <c r="I54" s="59">
        <v>376437.344</v>
      </c>
      <c r="J54" s="64">
        <v>1759</v>
      </c>
    </row>
    <row r="55" spans="1:10" ht="12.75">
      <c r="A55" s="52" t="s">
        <v>53</v>
      </c>
      <c r="B55" s="42"/>
      <c r="C55" s="42"/>
      <c r="D55" s="59">
        <f t="shared" si="2"/>
        <v>252171.4</v>
      </c>
      <c r="E55" s="59">
        <v>27673</v>
      </c>
      <c r="F55" s="59">
        <v>3651</v>
      </c>
      <c r="G55" s="59">
        <v>145878</v>
      </c>
      <c r="H55" s="59">
        <v>0</v>
      </c>
      <c r="I55" s="59">
        <v>69173.4</v>
      </c>
      <c r="J55" s="64">
        <v>5796</v>
      </c>
    </row>
    <row r="56" spans="1:10" ht="12.75">
      <c r="A56" s="52" t="s">
        <v>54</v>
      </c>
      <c r="B56" s="42"/>
      <c r="C56" s="42"/>
      <c r="D56" s="59">
        <f t="shared" si="2"/>
        <v>166532.1</v>
      </c>
      <c r="E56" s="59">
        <v>3766</v>
      </c>
      <c r="F56" s="59">
        <v>0</v>
      </c>
      <c r="G56" s="59">
        <v>113613</v>
      </c>
      <c r="H56" s="59">
        <v>0</v>
      </c>
      <c r="I56" s="59">
        <v>43742.1</v>
      </c>
      <c r="J56" s="64">
        <v>5411</v>
      </c>
    </row>
    <row r="57" spans="1:10" ht="12.75">
      <c r="A57" s="52" t="s">
        <v>55</v>
      </c>
      <c r="B57" s="42"/>
      <c r="C57" s="42"/>
      <c r="D57" s="59">
        <f t="shared" si="2"/>
        <v>654654.0833</v>
      </c>
      <c r="E57" s="59">
        <v>447108</v>
      </c>
      <c r="F57" s="59">
        <v>0</v>
      </c>
      <c r="G57" s="59">
        <v>136039</v>
      </c>
      <c r="H57" s="59">
        <v>0</v>
      </c>
      <c r="I57" s="59">
        <v>59022.0833</v>
      </c>
      <c r="J57" s="64">
        <v>12485</v>
      </c>
    </row>
    <row r="58" spans="1:10" ht="12.75">
      <c r="A58" s="52" t="s">
        <v>56</v>
      </c>
      <c r="B58" s="42"/>
      <c r="C58" s="42"/>
      <c r="D58" s="59">
        <f t="shared" si="2"/>
        <v>901386.4006</v>
      </c>
      <c r="E58" s="59">
        <v>47024</v>
      </c>
      <c r="F58" s="59">
        <v>0</v>
      </c>
      <c r="G58" s="59">
        <v>569063</v>
      </c>
      <c r="H58" s="59">
        <v>0</v>
      </c>
      <c r="I58" s="59">
        <v>277770.4006</v>
      </c>
      <c r="J58" s="64">
        <v>7529</v>
      </c>
    </row>
    <row r="59" spans="1:10" ht="12.75">
      <c r="A59" s="52" t="s">
        <v>57</v>
      </c>
      <c r="B59" s="42"/>
      <c r="C59" s="42"/>
      <c r="D59" s="59">
        <f t="shared" si="2"/>
        <v>18235493.5</v>
      </c>
      <c r="E59" s="59">
        <v>12394263</v>
      </c>
      <c r="F59" s="59">
        <v>343998</v>
      </c>
      <c r="G59" s="59">
        <v>3049873</v>
      </c>
      <c r="H59" s="59">
        <v>0</v>
      </c>
      <c r="I59" s="59">
        <v>2408045.5</v>
      </c>
      <c r="J59" s="64">
        <v>39314</v>
      </c>
    </row>
    <row r="60" spans="1:10" ht="12.75">
      <c r="A60" s="52" t="s">
        <v>58</v>
      </c>
      <c r="B60" s="42"/>
      <c r="C60" s="42"/>
      <c r="D60" s="59">
        <f t="shared" si="2"/>
        <v>2000349.0416</v>
      </c>
      <c r="E60" s="59">
        <v>1336242</v>
      </c>
      <c r="F60" s="59">
        <v>0</v>
      </c>
      <c r="G60" s="59">
        <v>454339</v>
      </c>
      <c r="H60" s="59">
        <v>0</v>
      </c>
      <c r="I60" s="59">
        <v>196632.0416</v>
      </c>
      <c r="J60" s="64">
        <v>13136</v>
      </c>
    </row>
    <row r="61" spans="1:10" ht="12.75">
      <c r="A61" s="52" t="s">
        <v>59</v>
      </c>
      <c r="B61" s="42"/>
      <c r="C61" s="42"/>
      <c r="D61" s="59">
        <f t="shared" si="2"/>
        <v>394766.5</v>
      </c>
      <c r="E61" s="59">
        <v>58928</v>
      </c>
      <c r="F61" s="59">
        <v>0</v>
      </c>
      <c r="G61" s="59">
        <v>221094</v>
      </c>
      <c r="H61" s="59">
        <v>0</v>
      </c>
      <c r="I61" s="59">
        <v>110655.5</v>
      </c>
      <c r="J61" s="64">
        <v>4089</v>
      </c>
    </row>
    <row r="62" spans="1:10" ht="12.75">
      <c r="A62" s="52" t="s">
        <v>60</v>
      </c>
      <c r="B62" s="42"/>
      <c r="C62" s="42"/>
      <c r="D62" s="59">
        <f t="shared" si="2"/>
        <v>717508.3</v>
      </c>
      <c r="E62" s="59">
        <v>278196</v>
      </c>
      <c r="F62" s="59">
        <v>0</v>
      </c>
      <c r="G62" s="59">
        <v>274537</v>
      </c>
      <c r="H62" s="59">
        <v>0</v>
      </c>
      <c r="I62" s="59">
        <v>157054.3</v>
      </c>
      <c r="J62" s="64">
        <v>7721</v>
      </c>
    </row>
    <row r="63" spans="1:10" ht="12.75">
      <c r="A63" s="52" t="s">
        <v>61</v>
      </c>
      <c r="B63" s="42"/>
      <c r="C63" s="42"/>
      <c r="D63" s="59">
        <f t="shared" si="2"/>
        <v>3276735.1616</v>
      </c>
      <c r="E63" s="59">
        <v>2102551</v>
      </c>
      <c r="F63" s="59">
        <v>109</v>
      </c>
      <c r="G63" s="59">
        <v>782227</v>
      </c>
      <c r="H63" s="59">
        <v>0</v>
      </c>
      <c r="I63" s="59">
        <v>370717.1616</v>
      </c>
      <c r="J63" s="64">
        <v>21131</v>
      </c>
    </row>
    <row r="64" spans="1:10" ht="12.75">
      <c r="A64" s="52" t="s">
        <v>62</v>
      </c>
      <c r="B64" s="42"/>
      <c r="C64" s="42"/>
      <c r="D64" s="59">
        <f t="shared" si="2"/>
        <v>487181.4</v>
      </c>
      <c r="E64" s="59">
        <v>113411</v>
      </c>
      <c r="F64" s="59">
        <v>0</v>
      </c>
      <c r="G64" s="59">
        <v>207657</v>
      </c>
      <c r="H64" s="59">
        <v>0</v>
      </c>
      <c r="I64" s="59">
        <v>165925.4</v>
      </c>
      <c r="J64" s="64">
        <v>188</v>
      </c>
    </row>
    <row r="65" spans="1:10" ht="12.75">
      <c r="A65" s="52" t="s">
        <v>63</v>
      </c>
      <c r="B65" s="42"/>
      <c r="C65" s="42"/>
      <c r="D65" s="59">
        <f t="shared" si="2"/>
        <v>928156.8833</v>
      </c>
      <c r="E65" s="59">
        <v>525975</v>
      </c>
      <c r="F65" s="59">
        <v>0</v>
      </c>
      <c r="G65" s="59">
        <v>238884</v>
      </c>
      <c r="H65" s="59">
        <v>0</v>
      </c>
      <c r="I65" s="59">
        <v>156607.8833</v>
      </c>
      <c r="J65" s="64">
        <v>6690</v>
      </c>
    </row>
    <row r="66" spans="1:10" ht="12.75">
      <c r="A66" s="52" t="s">
        <v>64</v>
      </c>
      <c r="B66" s="42"/>
      <c r="C66" s="42"/>
      <c r="D66" s="59">
        <f t="shared" si="2"/>
        <v>988272.3167</v>
      </c>
      <c r="E66" s="59">
        <v>543357</v>
      </c>
      <c r="F66" s="59">
        <v>0</v>
      </c>
      <c r="G66" s="59">
        <v>295581</v>
      </c>
      <c r="H66" s="59">
        <v>0</v>
      </c>
      <c r="I66" s="59">
        <v>157297.3167</v>
      </c>
      <c r="J66" s="64">
        <v>-7963</v>
      </c>
    </row>
    <row r="67" spans="1:10" ht="12.75">
      <c r="A67" s="52" t="s">
        <v>65</v>
      </c>
      <c r="B67" s="42"/>
      <c r="C67" s="42"/>
      <c r="D67" s="59">
        <f t="shared" si="2"/>
        <v>15939690.3</v>
      </c>
      <c r="E67" s="59">
        <v>10934523</v>
      </c>
      <c r="F67" s="59">
        <v>639086</v>
      </c>
      <c r="G67" s="59">
        <v>2485593</v>
      </c>
      <c r="H67" s="59">
        <v>1647</v>
      </c>
      <c r="I67" s="59">
        <v>1865211.3</v>
      </c>
      <c r="J67" s="64">
        <v>13630</v>
      </c>
    </row>
    <row r="68" spans="1:10" ht="12.75">
      <c r="A68" s="52" t="s">
        <v>66</v>
      </c>
      <c r="B68" s="42"/>
      <c r="C68" s="42"/>
      <c r="D68" s="59">
        <f t="shared" si="2"/>
        <v>224243.3</v>
      </c>
      <c r="E68" s="59">
        <v>-10</v>
      </c>
      <c r="F68" s="59">
        <v>0</v>
      </c>
      <c r="G68" s="59">
        <v>150960</v>
      </c>
      <c r="H68" s="59">
        <v>0</v>
      </c>
      <c r="I68" s="59">
        <v>70128.3</v>
      </c>
      <c r="J68" s="64">
        <v>3165</v>
      </c>
    </row>
    <row r="69" spans="1:10" ht="12.75">
      <c r="A69" s="52" t="s">
        <v>67</v>
      </c>
      <c r="B69" s="42"/>
      <c r="C69" s="42"/>
      <c r="D69" s="59">
        <f t="shared" si="2"/>
        <v>548857.1</v>
      </c>
      <c r="E69" s="59">
        <v>336102</v>
      </c>
      <c r="F69" s="59">
        <v>0</v>
      </c>
      <c r="G69" s="59">
        <v>158643</v>
      </c>
      <c r="H69" s="59">
        <v>0</v>
      </c>
      <c r="I69" s="59">
        <v>51148.1</v>
      </c>
      <c r="J69" s="64">
        <v>2964</v>
      </c>
    </row>
    <row r="70" spans="1:10" ht="12.75">
      <c r="A70" s="52"/>
      <c r="B70" s="42"/>
      <c r="C70" s="42"/>
      <c r="D70" s="60"/>
      <c r="E70" s="60"/>
      <c r="F70" s="60"/>
      <c r="G70" s="60"/>
      <c r="H70" s="60"/>
      <c r="I70" s="60"/>
      <c r="J70" s="65"/>
    </row>
    <row r="71" spans="1:10" ht="12.75">
      <c r="A71" s="41" t="s">
        <v>109</v>
      </c>
      <c r="B71" s="42"/>
      <c r="C71" s="42"/>
      <c r="D71" s="42"/>
      <c r="E71" s="42"/>
      <c r="F71" s="42"/>
      <c r="G71" s="42"/>
      <c r="H71" s="42"/>
      <c r="I71" s="42"/>
      <c r="J71" s="44"/>
    </row>
    <row r="72" spans="1:10" ht="12.75">
      <c r="A72" s="53" t="s">
        <v>79</v>
      </c>
      <c r="B72" s="54"/>
      <c r="C72" s="54"/>
      <c r="D72" s="54"/>
      <c r="E72" s="54"/>
      <c r="F72" s="54"/>
      <c r="G72" s="54"/>
      <c r="H72" s="54"/>
      <c r="I72" s="54"/>
      <c r="J72" s="55"/>
    </row>
  </sheetData>
  <mergeCells count="5">
    <mergeCell ref="A1:J1"/>
    <mergeCell ref="A2:J2"/>
    <mergeCell ref="A3:J3"/>
    <mergeCell ref="I5:J5"/>
    <mergeCell ref="E5:H5"/>
  </mergeCells>
  <printOptions gridLines="1"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8.00390625" style="0" customWidth="1"/>
    <col min="3" max="3" width="16.140625" style="0" bestFit="1" customWidth="1"/>
    <col min="4" max="4" width="15.57421875" style="0" bestFit="1" customWidth="1"/>
    <col min="5" max="5" width="17.28125" style="0" bestFit="1" customWidth="1"/>
    <col min="6" max="6" width="18.7109375" style="0" bestFit="1" customWidth="1"/>
    <col min="7" max="7" width="13.7109375" style="0" bestFit="1" customWidth="1"/>
    <col min="8" max="9" width="14.7109375" style="0" bestFit="1" customWidth="1"/>
    <col min="10" max="10" width="13.7109375" style="0" customWidth="1"/>
    <col min="11" max="11" width="16.140625" style="0" customWidth="1"/>
    <col min="12" max="12" width="16.28125" style="0" customWidth="1"/>
    <col min="13" max="13" width="15.140625" style="0" customWidth="1"/>
    <col min="14" max="14" width="16.57421875" style="0" bestFit="1" customWidth="1"/>
    <col min="15" max="15" width="18.28125" style="0" bestFit="1" customWidth="1"/>
    <col min="16" max="17" width="14.7109375" style="0" bestFit="1" customWidth="1"/>
    <col min="18" max="18" width="13.7109375" style="0" bestFit="1" customWidth="1"/>
    <col min="19" max="19" width="14.00390625" style="0" bestFit="1" customWidth="1"/>
    <col min="20" max="20" width="7.7109375" style="0" bestFit="1" customWidth="1"/>
  </cols>
  <sheetData>
    <row r="1" spans="1:19" ht="15.75">
      <c r="A1" s="40"/>
      <c r="B1" s="99" t="s">
        <v>0</v>
      </c>
      <c r="C1" s="88"/>
      <c r="D1" s="88"/>
      <c r="E1" s="88"/>
      <c r="F1" s="88"/>
      <c r="G1" s="88"/>
      <c r="H1" s="88"/>
      <c r="I1" s="88"/>
      <c r="J1" s="100"/>
      <c r="K1" s="87" t="s">
        <v>0</v>
      </c>
      <c r="L1" s="88"/>
      <c r="M1" s="88"/>
      <c r="N1" s="88"/>
      <c r="O1" s="88"/>
      <c r="P1" s="88"/>
      <c r="Q1" s="88"/>
      <c r="R1" s="88"/>
      <c r="S1" s="100"/>
    </row>
    <row r="2" spans="1:19" ht="15.75">
      <c r="A2" s="41"/>
      <c r="B2" s="104" t="s">
        <v>107</v>
      </c>
      <c r="C2" s="91"/>
      <c r="D2" s="91"/>
      <c r="E2" s="91"/>
      <c r="F2" s="91"/>
      <c r="G2" s="91"/>
      <c r="H2" s="91"/>
      <c r="I2" s="91"/>
      <c r="J2" s="103"/>
      <c r="K2" s="90" t="s">
        <v>107</v>
      </c>
      <c r="L2" s="91"/>
      <c r="M2" s="91"/>
      <c r="N2" s="91"/>
      <c r="O2" s="91"/>
      <c r="P2" s="91"/>
      <c r="Q2" s="91"/>
      <c r="R2" s="91"/>
      <c r="S2" s="103"/>
    </row>
    <row r="3" spans="1:19" ht="15.75">
      <c r="A3" s="41"/>
      <c r="B3" s="101" t="s">
        <v>108</v>
      </c>
      <c r="C3" s="102"/>
      <c r="D3" s="102"/>
      <c r="E3" s="102"/>
      <c r="F3" s="102"/>
      <c r="G3" s="102"/>
      <c r="H3" s="102"/>
      <c r="I3" s="102"/>
      <c r="J3" s="103"/>
      <c r="K3" s="105" t="s">
        <v>108</v>
      </c>
      <c r="L3" s="102"/>
      <c r="M3" s="102"/>
      <c r="N3" s="102"/>
      <c r="O3" s="102"/>
      <c r="P3" s="102"/>
      <c r="Q3" s="102"/>
      <c r="R3" s="102"/>
      <c r="S3" s="103"/>
    </row>
    <row r="4" spans="1:19" ht="12.75">
      <c r="A4" s="41"/>
      <c r="B4" s="42"/>
      <c r="C4" s="6"/>
      <c r="D4" s="43"/>
      <c r="E4" s="2"/>
      <c r="F4" s="42"/>
      <c r="G4" s="42"/>
      <c r="H4" s="42"/>
      <c r="I4" s="7"/>
      <c r="J4" s="44"/>
      <c r="K4" s="41"/>
      <c r="L4" s="42"/>
      <c r="M4" s="42"/>
      <c r="N4" s="42"/>
      <c r="O4" s="42"/>
      <c r="P4" s="42"/>
      <c r="Q4" s="42"/>
      <c r="R4" s="42"/>
      <c r="S4" s="44"/>
    </row>
    <row r="5" spans="1:19" ht="12.75">
      <c r="A5" s="41"/>
      <c r="B5" s="16" t="s">
        <v>69</v>
      </c>
      <c r="C5" s="16" t="s">
        <v>80</v>
      </c>
      <c r="D5" s="25" t="s">
        <v>80</v>
      </c>
      <c r="E5" s="26" t="s">
        <v>81</v>
      </c>
      <c r="F5" s="2" t="s">
        <v>105</v>
      </c>
      <c r="G5" s="16" t="s">
        <v>82</v>
      </c>
      <c r="H5" s="19"/>
      <c r="I5" s="7"/>
      <c r="J5" s="45"/>
      <c r="K5" s="56" t="s">
        <v>83</v>
      </c>
      <c r="L5" s="20" t="s">
        <v>84</v>
      </c>
      <c r="M5" s="27" t="s">
        <v>85</v>
      </c>
      <c r="N5" s="27" t="s">
        <v>86</v>
      </c>
      <c r="O5" s="27" t="s">
        <v>2</v>
      </c>
      <c r="P5" s="7" t="s">
        <v>87</v>
      </c>
      <c r="Q5" s="17" t="s">
        <v>88</v>
      </c>
      <c r="R5" s="27" t="s">
        <v>89</v>
      </c>
      <c r="S5" s="45"/>
    </row>
    <row r="6" spans="1:20" ht="12.75">
      <c r="A6" s="41"/>
      <c r="B6" s="20" t="s">
        <v>90</v>
      </c>
      <c r="C6" s="4" t="s">
        <v>91</v>
      </c>
      <c r="D6" s="24" t="s">
        <v>92</v>
      </c>
      <c r="E6" s="20" t="s">
        <v>93</v>
      </c>
      <c r="F6" s="4" t="s">
        <v>106</v>
      </c>
      <c r="G6" s="4" t="s">
        <v>94</v>
      </c>
      <c r="H6" s="4" t="s">
        <v>95</v>
      </c>
      <c r="I6" s="20" t="s">
        <v>96</v>
      </c>
      <c r="J6" s="46" t="s">
        <v>97</v>
      </c>
      <c r="K6" s="57" t="s">
        <v>98</v>
      </c>
      <c r="L6" s="20" t="s">
        <v>99</v>
      </c>
      <c r="M6" s="20" t="s">
        <v>6</v>
      </c>
      <c r="N6" s="20" t="s">
        <v>6</v>
      </c>
      <c r="O6" s="20" t="s">
        <v>6</v>
      </c>
      <c r="P6" s="20" t="s">
        <v>100</v>
      </c>
      <c r="Q6" s="18" t="s">
        <v>101</v>
      </c>
      <c r="R6" s="20" t="s">
        <v>102</v>
      </c>
      <c r="S6" s="46" t="s">
        <v>103</v>
      </c>
      <c r="T6" s="21"/>
    </row>
    <row r="7" spans="1:20" ht="25.5">
      <c r="A7" s="47" t="s">
        <v>104</v>
      </c>
      <c r="B7" s="28">
        <f aca="true" t="shared" si="0" ref="B7:S7">SUM(B9:B10)</f>
        <v>2075854770.76</v>
      </c>
      <c r="C7" s="28">
        <f t="shared" si="0"/>
        <v>444528734.11</v>
      </c>
      <c r="D7" s="28">
        <f t="shared" si="0"/>
        <v>75905278.93</v>
      </c>
      <c r="E7" s="28">
        <f t="shared" si="0"/>
        <v>97250080</v>
      </c>
      <c r="F7" s="28">
        <f t="shared" si="0"/>
        <v>404607948</v>
      </c>
      <c r="G7" s="28">
        <f t="shared" si="0"/>
        <v>11413151</v>
      </c>
      <c r="H7" s="28">
        <f t="shared" si="0"/>
        <v>44261010</v>
      </c>
      <c r="I7" s="28">
        <f t="shared" si="0"/>
        <v>16586648.98</v>
      </c>
      <c r="J7" s="48">
        <f t="shared" si="0"/>
        <v>19444238.68</v>
      </c>
      <c r="K7" s="58">
        <f t="shared" si="0"/>
        <v>283348780.94</v>
      </c>
      <c r="L7" s="28">
        <f t="shared" si="0"/>
        <v>184361616</v>
      </c>
      <c r="M7" s="28">
        <f t="shared" si="0"/>
        <v>96004992.57</v>
      </c>
      <c r="N7" s="28">
        <f t="shared" si="0"/>
        <v>229418101</v>
      </c>
      <c r="O7" s="28">
        <f t="shared" si="0"/>
        <v>57389184</v>
      </c>
      <c r="P7" s="28">
        <f t="shared" si="0"/>
        <v>27246842.92</v>
      </c>
      <c r="Q7" s="59">
        <f>SUM(Q9:Q10)</f>
        <v>28319315</v>
      </c>
      <c r="R7" s="28">
        <f t="shared" si="0"/>
        <v>9451304.629999999</v>
      </c>
      <c r="S7" s="48">
        <f t="shared" si="0"/>
        <v>46317544</v>
      </c>
      <c r="T7" s="5"/>
    </row>
    <row r="8" spans="1:19" ht="12.75">
      <c r="A8" s="49"/>
      <c r="B8" s="28"/>
      <c r="C8" s="28"/>
      <c r="D8" s="28"/>
      <c r="E8" s="28"/>
      <c r="F8" s="28"/>
      <c r="G8" s="28"/>
      <c r="H8" s="28"/>
      <c r="I8" s="28"/>
      <c r="J8" s="48"/>
      <c r="K8" s="58"/>
      <c r="L8" s="28"/>
      <c r="M8" s="28"/>
      <c r="N8" s="28"/>
      <c r="O8" s="28"/>
      <c r="P8" s="28"/>
      <c r="Q8" s="59"/>
      <c r="R8" s="28"/>
      <c r="S8" s="48"/>
    </row>
    <row r="9" spans="1:20" ht="12.75">
      <c r="A9" s="50" t="s">
        <v>8</v>
      </c>
      <c r="B9" s="28">
        <f>SUM(C9:S9)</f>
        <v>1239149426.27</v>
      </c>
      <c r="C9" s="28">
        <v>334453619.27</v>
      </c>
      <c r="D9" s="28">
        <v>46486538</v>
      </c>
      <c r="E9" s="28">
        <v>61370121</v>
      </c>
      <c r="F9" s="28">
        <v>173470792</v>
      </c>
      <c r="G9" s="28">
        <v>8013604</v>
      </c>
      <c r="H9" s="28">
        <v>20327506</v>
      </c>
      <c r="I9" s="28">
        <v>9395881</v>
      </c>
      <c r="J9" s="48">
        <v>13030766</v>
      </c>
      <c r="K9" s="58">
        <v>194204504</v>
      </c>
      <c r="L9" s="28">
        <v>149282032</v>
      </c>
      <c r="M9" s="28">
        <v>81579311</v>
      </c>
      <c r="N9" s="28">
        <v>67513172</v>
      </c>
      <c r="O9" s="28">
        <v>27792158</v>
      </c>
      <c r="P9" s="28">
        <v>16411551</v>
      </c>
      <c r="Q9" s="28">
        <v>11908656</v>
      </c>
      <c r="R9" s="28">
        <v>5430197</v>
      </c>
      <c r="S9" s="48">
        <v>18479018</v>
      </c>
      <c r="T9" s="5"/>
    </row>
    <row r="10" spans="1:20" ht="12.75">
      <c r="A10" s="50" t="s">
        <v>9</v>
      </c>
      <c r="B10" s="28">
        <f>SUM(C10:S10)</f>
        <v>836705344.49</v>
      </c>
      <c r="C10" s="28">
        <f aca="true" t="shared" si="1" ref="C10:S10">SUM(C13:C69)</f>
        <v>110075114.84</v>
      </c>
      <c r="D10" s="28">
        <f t="shared" si="1"/>
        <v>29418740.93</v>
      </c>
      <c r="E10" s="28">
        <f t="shared" si="1"/>
        <v>35879959</v>
      </c>
      <c r="F10" s="28">
        <f t="shared" si="1"/>
        <v>231137156</v>
      </c>
      <c r="G10" s="28">
        <f t="shared" si="1"/>
        <v>3399547</v>
      </c>
      <c r="H10" s="28">
        <f t="shared" si="1"/>
        <v>23933504</v>
      </c>
      <c r="I10" s="28">
        <f t="shared" si="1"/>
        <v>7190767.98</v>
      </c>
      <c r="J10" s="48">
        <f t="shared" si="1"/>
        <v>6413472.68</v>
      </c>
      <c r="K10" s="58">
        <f t="shared" si="1"/>
        <v>89144276.94</v>
      </c>
      <c r="L10" s="28">
        <f t="shared" si="1"/>
        <v>35079584</v>
      </c>
      <c r="M10" s="28">
        <f t="shared" si="1"/>
        <v>14425681.57</v>
      </c>
      <c r="N10" s="28">
        <f t="shared" si="1"/>
        <v>161904929</v>
      </c>
      <c r="O10" s="28">
        <f t="shared" si="1"/>
        <v>29597026</v>
      </c>
      <c r="P10" s="28">
        <f t="shared" si="1"/>
        <v>10835291.92</v>
      </c>
      <c r="Q10" s="59">
        <f>SUM(Q13:Q69)</f>
        <v>16410659</v>
      </c>
      <c r="R10" s="28">
        <f t="shared" si="1"/>
        <v>4021107.63</v>
      </c>
      <c r="S10" s="48">
        <f t="shared" si="1"/>
        <v>27838526</v>
      </c>
      <c r="T10" s="5"/>
    </row>
    <row r="11" spans="1:19" ht="12.75">
      <c r="A11" s="49"/>
      <c r="B11" s="28"/>
      <c r="C11" s="28"/>
      <c r="D11" s="28"/>
      <c r="E11" s="28"/>
      <c r="F11" s="28"/>
      <c r="G11" s="28"/>
      <c r="H11" s="28"/>
      <c r="I11" s="28"/>
      <c r="J11" s="48"/>
      <c r="K11" s="58"/>
      <c r="L11" s="28"/>
      <c r="M11" s="28"/>
      <c r="N11" s="28"/>
      <c r="O11" s="28"/>
      <c r="P11" s="28"/>
      <c r="Q11" s="59"/>
      <c r="R11" s="28"/>
      <c r="S11" s="48"/>
    </row>
    <row r="12" spans="1:19" ht="12.75">
      <c r="A12" s="51" t="s">
        <v>10</v>
      </c>
      <c r="B12" s="28"/>
      <c r="C12" s="28"/>
      <c r="D12" s="28"/>
      <c r="E12" s="28"/>
      <c r="F12" s="28"/>
      <c r="G12" s="28"/>
      <c r="H12" s="28"/>
      <c r="I12" s="28"/>
      <c r="J12" s="48"/>
      <c r="K12" s="58"/>
      <c r="L12" s="28"/>
      <c r="M12" s="28"/>
      <c r="N12" s="28"/>
      <c r="O12" s="28"/>
      <c r="P12" s="28"/>
      <c r="Q12" s="59"/>
      <c r="R12" s="28"/>
      <c r="S12" s="48"/>
    </row>
    <row r="13" spans="1:20" ht="12.75">
      <c r="A13" s="52" t="s">
        <v>11</v>
      </c>
      <c r="B13" s="28">
        <f aca="true" t="shared" si="2" ref="B13:B69">SUM(C13:S13)</f>
        <v>23735077.53</v>
      </c>
      <c r="C13" s="28">
        <v>3161428</v>
      </c>
      <c r="D13" s="28">
        <v>600160</v>
      </c>
      <c r="E13" s="28">
        <v>1076192</v>
      </c>
      <c r="F13" s="28">
        <v>6554190</v>
      </c>
      <c r="G13" s="28">
        <v>135835</v>
      </c>
      <c r="H13" s="28">
        <v>273597</v>
      </c>
      <c r="I13" s="28">
        <v>211870</v>
      </c>
      <c r="J13" s="48">
        <v>196983</v>
      </c>
      <c r="K13" s="58">
        <v>2610299.63</v>
      </c>
      <c r="L13" s="28">
        <v>765169</v>
      </c>
      <c r="M13" s="28">
        <v>434081.9</v>
      </c>
      <c r="N13" s="28">
        <v>4783577</v>
      </c>
      <c r="O13" s="28">
        <v>918077</v>
      </c>
      <c r="P13" s="28">
        <v>356806</v>
      </c>
      <c r="Q13" s="28">
        <v>482846</v>
      </c>
      <c r="R13" s="28">
        <v>107811</v>
      </c>
      <c r="S13" s="48">
        <v>1066155</v>
      </c>
      <c r="T13" s="5"/>
    </row>
    <row r="14" spans="1:20" ht="12.75">
      <c r="A14" s="52" t="s">
        <v>12</v>
      </c>
      <c r="B14" s="28">
        <f t="shared" si="2"/>
        <v>3588454.55</v>
      </c>
      <c r="C14" s="28">
        <v>248688</v>
      </c>
      <c r="D14" s="28">
        <v>113859</v>
      </c>
      <c r="E14" s="28">
        <v>197681</v>
      </c>
      <c r="F14" s="28">
        <v>690350</v>
      </c>
      <c r="G14" s="28">
        <v>38363</v>
      </c>
      <c r="H14" s="28">
        <v>0</v>
      </c>
      <c r="I14" s="28">
        <v>35625</v>
      </c>
      <c r="J14" s="48">
        <v>18686</v>
      </c>
      <c r="K14" s="58">
        <v>504440.55</v>
      </c>
      <c r="L14" s="28">
        <v>63097</v>
      </c>
      <c r="M14" s="28">
        <v>126543</v>
      </c>
      <c r="N14" s="28">
        <v>1069194</v>
      </c>
      <c r="O14" s="28">
        <v>140021</v>
      </c>
      <c r="P14" s="28">
        <v>74572</v>
      </c>
      <c r="Q14" s="28">
        <v>114808</v>
      </c>
      <c r="R14" s="28">
        <v>66242</v>
      </c>
      <c r="S14" s="48">
        <v>86285</v>
      </c>
      <c r="T14" s="5"/>
    </row>
    <row r="15" spans="1:20" ht="12.75">
      <c r="A15" s="52" t="s">
        <v>13</v>
      </c>
      <c r="B15" s="28">
        <f t="shared" si="2"/>
        <v>15672804</v>
      </c>
      <c r="C15" s="28">
        <v>2205874</v>
      </c>
      <c r="D15" s="28">
        <v>735697</v>
      </c>
      <c r="E15" s="28">
        <v>275712</v>
      </c>
      <c r="F15" s="28">
        <v>4213119</v>
      </c>
      <c r="G15" s="28">
        <v>134406</v>
      </c>
      <c r="H15" s="28">
        <v>77498</v>
      </c>
      <c r="I15" s="28">
        <v>289511.42</v>
      </c>
      <c r="J15" s="48">
        <v>148726</v>
      </c>
      <c r="K15" s="58">
        <v>2211884.58</v>
      </c>
      <c r="L15" s="28">
        <v>586688</v>
      </c>
      <c r="M15" s="28">
        <v>325992</v>
      </c>
      <c r="N15" s="28">
        <v>2578153</v>
      </c>
      <c r="O15" s="28">
        <v>773736</v>
      </c>
      <c r="P15" s="28">
        <v>57490</v>
      </c>
      <c r="Q15" s="28">
        <v>393411</v>
      </c>
      <c r="R15" s="28">
        <v>121887</v>
      </c>
      <c r="S15" s="48">
        <v>543019</v>
      </c>
      <c r="T15" s="5"/>
    </row>
    <row r="16" spans="1:20" ht="12.75">
      <c r="A16" s="52" t="s">
        <v>14</v>
      </c>
      <c r="B16" s="28">
        <f t="shared" si="2"/>
        <v>6076200.78</v>
      </c>
      <c r="C16" s="28">
        <v>754417</v>
      </c>
      <c r="D16" s="28">
        <v>165581</v>
      </c>
      <c r="E16" s="28">
        <v>412078</v>
      </c>
      <c r="F16" s="28">
        <v>1843174</v>
      </c>
      <c r="G16" s="28">
        <v>21934</v>
      </c>
      <c r="H16" s="28">
        <v>71608</v>
      </c>
      <c r="I16" s="28">
        <v>62002</v>
      </c>
      <c r="J16" s="48">
        <v>53760</v>
      </c>
      <c r="K16" s="58">
        <v>945540.48</v>
      </c>
      <c r="L16" s="28">
        <v>77900</v>
      </c>
      <c r="M16" s="28">
        <v>58562</v>
      </c>
      <c r="N16" s="28">
        <v>720413</v>
      </c>
      <c r="O16" s="28">
        <v>353622</v>
      </c>
      <c r="P16" s="28">
        <v>109880.3</v>
      </c>
      <c r="Q16" s="28">
        <v>173624</v>
      </c>
      <c r="R16" s="28">
        <v>33166</v>
      </c>
      <c r="S16" s="48">
        <v>218939</v>
      </c>
      <c r="T16" s="5"/>
    </row>
    <row r="17" spans="1:20" ht="12.75">
      <c r="A17" s="52" t="s">
        <v>15</v>
      </c>
      <c r="B17" s="28">
        <f t="shared" si="2"/>
        <v>5596206.86</v>
      </c>
      <c r="C17" s="28">
        <v>843526</v>
      </c>
      <c r="D17" s="28">
        <v>147501</v>
      </c>
      <c r="E17" s="28">
        <v>393638</v>
      </c>
      <c r="F17" s="28">
        <v>1400688</v>
      </c>
      <c r="G17" s="28">
        <v>28200</v>
      </c>
      <c r="H17" s="28">
        <v>41211</v>
      </c>
      <c r="I17" s="28">
        <v>137505.99</v>
      </c>
      <c r="J17" s="48">
        <v>55341</v>
      </c>
      <c r="K17" s="58">
        <v>685318.87</v>
      </c>
      <c r="L17" s="28">
        <v>41176</v>
      </c>
      <c r="M17" s="28">
        <v>17887</v>
      </c>
      <c r="N17" s="28">
        <v>1306326</v>
      </c>
      <c r="O17" s="28">
        <v>90395</v>
      </c>
      <c r="P17" s="28">
        <v>48127</v>
      </c>
      <c r="Q17" s="28">
        <v>130018</v>
      </c>
      <c r="R17" s="28">
        <v>67480</v>
      </c>
      <c r="S17" s="48">
        <v>161868</v>
      </c>
      <c r="T17" s="5"/>
    </row>
    <row r="18" spans="1:20" ht="12.75">
      <c r="A18" s="52" t="s">
        <v>16</v>
      </c>
      <c r="B18" s="28">
        <f t="shared" si="2"/>
        <v>11229529.01</v>
      </c>
      <c r="C18" s="28">
        <v>738851</v>
      </c>
      <c r="D18" s="28">
        <v>268752</v>
      </c>
      <c r="E18" s="28">
        <v>484224</v>
      </c>
      <c r="F18" s="28">
        <v>3145975</v>
      </c>
      <c r="G18" s="28">
        <v>7320</v>
      </c>
      <c r="H18" s="28">
        <v>486016</v>
      </c>
      <c r="I18" s="28">
        <v>96013</v>
      </c>
      <c r="J18" s="48">
        <v>156368</v>
      </c>
      <c r="K18" s="58">
        <v>1765769.01</v>
      </c>
      <c r="L18" s="28">
        <v>231320</v>
      </c>
      <c r="M18" s="28">
        <v>117260</v>
      </c>
      <c r="N18" s="28">
        <v>2269754</v>
      </c>
      <c r="O18" s="28">
        <v>753502</v>
      </c>
      <c r="P18" s="28">
        <v>37177</v>
      </c>
      <c r="Q18" s="28">
        <v>185707</v>
      </c>
      <c r="R18" s="28">
        <v>57248</v>
      </c>
      <c r="S18" s="48">
        <v>428273</v>
      </c>
      <c r="T18" s="5"/>
    </row>
    <row r="19" spans="1:20" ht="12.75">
      <c r="A19" s="52" t="s">
        <v>17</v>
      </c>
      <c r="B19" s="28">
        <f t="shared" si="2"/>
        <v>9023090.32</v>
      </c>
      <c r="C19" s="28">
        <v>1688755</v>
      </c>
      <c r="D19" s="28">
        <v>372972.64</v>
      </c>
      <c r="E19" s="28">
        <v>323331</v>
      </c>
      <c r="F19" s="28">
        <v>2034251</v>
      </c>
      <c r="G19" s="28">
        <v>46918</v>
      </c>
      <c r="H19" s="28">
        <v>468160</v>
      </c>
      <c r="I19" s="28">
        <v>191818</v>
      </c>
      <c r="J19" s="48">
        <v>73811.68</v>
      </c>
      <c r="K19" s="58">
        <v>1087798</v>
      </c>
      <c r="L19" s="28">
        <v>129834</v>
      </c>
      <c r="M19" s="28">
        <v>115803</v>
      </c>
      <c r="N19" s="28">
        <v>1600018</v>
      </c>
      <c r="O19" s="28">
        <v>240279</v>
      </c>
      <c r="P19" s="28">
        <v>120735</v>
      </c>
      <c r="Q19" s="28">
        <v>153892</v>
      </c>
      <c r="R19" s="28">
        <v>109782</v>
      </c>
      <c r="S19" s="48">
        <v>264932</v>
      </c>
      <c r="T19" s="5"/>
    </row>
    <row r="20" spans="1:20" ht="12.75">
      <c r="A20" s="52" t="s">
        <v>18</v>
      </c>
      <c r="B20" s="28">
        <f t="shared" si="2"/>
        <v>5051106.109999999</v>
      </c>
      <c r="C20" s="28">
        <v>721912</v>
      </c>
      <c r="D20" s="28">
        <v>302970</v>
      </c>
      <c r="E20" s="28">
        <v>155351</v>
      </c>
      <c r="F20" s="28">
        <v>1480380</v>
      </c>
      <c r="G20" s="28">
        <v>15738</v>
      </c>
      <c r="H20" s="28">
        <v>12761</v>
      </c>
      <c r="I20" s="28">
        <v>108998</v>
      </c>
      <c r="J20" s="48">
        <v>42256</v>
      </c>
      <c r="K20" s="58">
        <v>600661.11</v>
      </c>
      <c r="L20" s="28">
        <v>60119</v>
      </c>
      <c r="M20" s="28">
        <v>7237</v>
      </c>
      <c r="N20" s="28">
        <v>1066797</v>
      </c>
      <c r="O20" s="28">
        <v>115314</v>
      </c>
      <c r="P20" s="28">
        <v>74641</v>
      </c>
      <c r="Q20" s="28">
        <v>166857</v>
      </c>
      <c r="R20" s="28">
        <v>37282</v>
      </c>
      <c r="S20" s="48">
        <v>81832</v>
      </c>
      <c r="T20" s="5"/>
    </row>
    <row r="21" spans="1:20" ht="12.75">
      <c r="A21" s="52" t="s">
        <v>19</v>
      </c>
      <c r="B21" s="28">
        <f t="shared" si="2"/>
        <v>7211084.76</v>
      </c>
      <c r="C21" s="28">
        <v>1030145</v>
      </c>
      <c r="D21" s="28">
        <v>361069.76</v>
      </c>
      <c r="E21" s="28">
        <v>245661</v>
      </c>
      <c r="F21" s="28">
        <v>1344668</v>
      </c>
      <c r="G21" s="28">
        <v>19498</v>
      </c>
      <c r="H21" s="28">
        <v>36536</v>
      </c>
      <c r="I21" s="28">
        <v>204922</v>
      </c>
      <c r="J21" s="48">
        <v>101760</v>
      </c>
      <c r="K21" s="58">
        <v>1092695</v>
      </c>
      <c r="L21" s="28">
        <v>140572</v>
      </c>
      <c r="M21" s="28">
        <v>63704</v>
      </c>
      <c r="N21" s="28">
        <v>1809265</v>
      </c>
      <c r="O21" s="28">
        <v>371630</v>
      </c>
      <c r="P21" s="28">
        <v>48671</v>
      </c>
      <c r="Q21" s="28">
        <v>153353</v>
      </c>
      <c r="R21" s="28">
        <v>129115</v>
      </c>
      <c r="S21" s="48">
        <v>57820</v>
      </c>
      <c r="T21" s="5"/>
    </row>
    <row r="22" spans="1:20" ht="12.75">
      <c r="A22" s="52" t="s">
        <v>20</v>
      </c>
      <c r="B22" s="28">
        <f t="shared" si="2"/>
        <v>5176014</v>
      </c>
      <c r="C22" s="28">
        <v>760412</v>
      </c>
      <c r="D22" s="28">
        <v>73924</v>
      </c>
      <c r="E22" s="28">
        <v>200277</v>
      </c>
      <c r="F22" s="28">
        <v>1478748</v>
      </c>
      <c r="G22" s="28">
        <v>82820</v>
      </c>
      <c r="H22" s="28">
        <v>178882</v>
      </c>
      <c r="I22" s="28">
        <v>42788</v>
      </c>
      <c r="J22" s="48">
        <v>54188</v>
      </c>
      <c r="K22" s="58">
        <v>532822</v>
      </c>
      <c r="L22" s="28">
        <v>236697</v>
      </c>
      <c r="M22" s="28">
        <v>39633</v>
      </c>
      <c r="N22" s="28">
        <v>1029060</v>
      </c>
      <c r="O22" s="28">
        <v>187150</v>
      </c>
      <c r="P22" s="28">
        <v>89021</v>
      </c>
      <c r="Q22" s="28">
        <v>65378</v>
      </c>
      <c r="R22" s="28">
        <v>29415</v>
      </c>
      <c r="S22" s="48">
        <v>94799</v>
      </c>
      <c r="T22" s="5"/>
    </row>
    <row r="23" spans="1:20" ht="12.75">
      <c r="A23" s="52" t="s">
        <v>21</v>
      </c>
      <c r="B23" s="28">
        <f t="shared" si="2"/>
        <v>3676021</v>
      </c>
      <c r="C23" s="28">
        <v>304481</v>
      </c>
      <c r="D23" s="28">
        <v>136293</v>
      </c>
      <c r="E23" s="28">
        <v>289082</v>
      </c>
      <c r="F23" s="28">
        <v>806953</v>
      </c>
      <c r="G23" s="28">
        <v>38778</v>
      </c>
      <c r="H23" s="28">
        <v>29900</v>
      </c>
      <c r="I23" s="28">
        <v>53810</v>
      </c>
      <c r="J23" s="48">
        <v>51775</v>
      </c>
      <c r="K23" s="58">
        <v>497118</v>
      </c>
      <c r="L23" s="28">
        <v>80367</v>
      </c>
      <c r="M23" s="28">
        <v>83887</v>
      </c>
      <c r="N23" s="28">
        <v>909873</v>
      </c>
      <c r="O23" s="28">
        <v>153950</v>
      </c>
      <c r="P23" s="28">
        <v>31911</v>
      </c>
      <c r="Q23" s="28">
        <v>121194</v>
      </c>
      <c r="R23" s="28">
        <v>30956</v>
      </c>
      <c r="S23" s="48">
        <v>55693</v>
      </c>
      <c r="T23" s="5"/>
    </row>
    <row r="24" spans="1:20" ht="12.75">
      <c r="A24" s="52" t="s">
        <v>22</v>
      </c>
      <c r="B24" s="28">
        <f t="shared" si="2"/>
        <v>3827183.4</v>
      </c>
      <c r="C24" s="28">
        <v>554390</v>
      </c>
      <c r="D24" s="28">
        <v>236999</v>
      </c>
      <c r="E24" s="28">
        <v>101594</v>
      </c>
      <c r="F24" s="28">
        <v>1017798</v>
      </c>
      <c r="G24" s="28">
        <v>5933</v>
      </c>
      <c r="H24" s="28">
        <v>40316</v>
      </c>
      <c r="I24" s="28">
        <v>62711</v>
      </c>
      <c r="J24" s="48">
        <v>50949</v>
      </c>
      <c r="K24" s="58">
        <v>405791.4</v>
      </c>
      <c r="L24" s="28">
        <v>108326</v>
      </c>
      <c r="M24" s="28">
        <v>8265</v>
      </c>
      <c r="N24" s="28">
        <v>699596</v>
      </c>
      <c r="O24" s="28">
        <v>226353</v>
      </c>
      <c r="P24" s="28">
        <v>109932</v>
      </c>
      <c r="Q24" s="28">
        <v>72949</v>
      </c>
      <c r="R24" s="28">
        <v>32705</v>
      </c>
      <c r="S24" s="48">
        <v>92576</v>
      </c>
      <c r="T24" s="5"/>
    </row>
    <row r="25" spans="1:20" ht="12.75">
      <c r="A25" s="52" t="s">
        <v>23</v>
      </c>
      <c r="B25" s="28">
        <f t="shared" si="2"/>
        <v>19242117.950000003</v>
      </c>
      <c r="C25" s="28">
        <v>1264956</v>
      </c>
      <c r="D25" s="28">
        <v>338277</v>
      </c>
      <c r="E25" s="28">
        <v>1308926</v>
      </c>
      <c r="F25" s="28">
        <v>6201309</v>
      </c>
      <c r="G25" s="28">
        <v>111383</v>
      </c>
      <c r="H25" s="28">
        <v>544373</v>
      </c>
      <c r="I25" s="28">
        <v>158485.82</v>
      </c>
      <c r="J25" s="48">
        <v>122161</v>
      </c>
      <c r="K25" s="58">
        <v>1736179.31</v>
      </c>
      <c r="L25" s="28">
        <v>939787</v>
      </c>
      <c r="M25" s="28">
        <v>128140</v>
      </c>
      <c r="N25" s="28">
        <v>3974034</v>
      </c>
      <c r="O25" s="28">
        <v>419637</v>
      </c>
      <c r="P25" s="28">
        <v>802180.82</v>
      </c>
      <c r="Q25" s="28">
        <v>445661</v>
      </c>
      <c r="R25" s="28">
        <v>70608</v>
      </c>
      <c r="S25" s="48">
        <v>676020</v>
      </c>
      <c r="T25" s="5"/>
    </row>
    <row r="26" spans="1:20" ht="12.75">
      <c r="A26" s="52" t="s">
        <v>24</v>
      </c>
      <c r="B26" s="28">
        <f t="shared" si="2"/>
        <v>73719650</v>
      </c>
      <c r="C26" s="28">
        <v>12183829</v>
      </c>
      <c r="D26" s="28">
        <v>2731882</v>
      </c>
      <c r="E26" s="28">
        <v>3597200</v>
      </c>
      <c r="F26" s="28">
        <v>17707506</v>
      </c>
      <c r="G26" s="28">
        <v>254259</v>
      </c>
      <c r="H26" s="28">
        <v>1375871</v>
      </c>
      <c r="I26" s="28">
        <v>556785</v>
      </c>
      <c r="J26" s="48">
        <v>913100</v>
      </c>
      <c r="K26" s="58">
        <v>8746211</v>
      </c>
      <c r="L26" s="28">
        <v>1505333</v>
      </c>
      <c r="M26" s="28">
        <v>648101</v>
      </c>
      <c r="N26" s="28">
        <v>15319512</v>
      </c>
      <c r="O26" s="28">
        <v>2838190</v>
      </c>
      <c r="P26" s="28">
        <v>767700</v>
      </c>
      <c r="Q26" s="28">
        <v>1865394</v>
      </c>
      <c r="R26" s="28">
        <v>312779</v>
      </c>
      <c r="S26" s="48">
        <v>2395998</v>
      </c>
      <c r="T26" s="5"/>
    </row>
    <row r="27" spans="1:20" ht="12.75">
      <c r="A27" s="52" t="s">
        <v>25</v>
      </c>
      <c r="B27" s="28">
        <f t="shared" si="2"/>
        <v>3933663.15</v>
      </c>
      <c r="C27" s="28">
        <v>213605</v>
      </c>
      <c r="D27" s="28">
        <v>115564</v>
      </c>
      <c r="E27" s="28">
        <v>202442</v>
      </c>
      <c r="F27" s="28">
        <v>632760</v>
      </c>
      <c r="G27" s="28">
        <v>4389</v>
      </c>
      <c r="H27" s="28">
        <v>0</v>
      </c>
      <c r="I27" s="28">
        <v>63085</v>
      </c>
      <c r="J27" s="48">
        <v>25535</v>
      </c>
      <c r="K27" s="58">
        <v>442292.15</v>
      </c>
      <c r="L27" s="28">
        <v>49688</v>
      </c>
      <c r="M27" s="28">
        <v>34399</v>
      </c>
      <c r="N27" s="28">
        <v>1892987</v>
      </c>
      <c r="O27" s="28">
        <v>19198</v>
      </c>
      <c r="P27" s="28">
        <v>34648</v>
      </c>
      <c r="Q27" s="28">
        <v>93335</v>
      </c>
      <c r="R27" s="28">
        <v>26189</v>
      </c>
      <c r="S27" s="48">
        <v>83547</v>
      </c>
      <c r="T27" s="5"/>
    </row>
    <row r="28" spans="1:20" ht="12.75">
      <c r="A28" s="52" t="s">
        <v>26</v>
      </c>
      <c r="B28" s="28">
        <f t="shared" si="2"/>
        <v>4845515.96</v>
      </c>
      <c r="C28" s="28">
        <v>682694</v>
      </c>
      <c r="D28" s="28">
        <v>192875</v>
      </c>
      <c r="E28" s="28">
        <v>228345</v>
      </c>
      <c r="F28" s="28">
        <v>800325</v>
      </c>
      <c r="G28" s="28">
        <v>11076</v>
      </c>
      <c r="H28" s="28">
        <v>153809</v>
      </c>
      <c r="I28" s="28">
        <v>86758</v>
      </c>
      <c r="J28" s="48">
        <v>40866</v>
      </c>
      <c r="K28" s="58">
        <v>574065.96</v>
      </c>
      <c r="L28" s="28">
        <v>235879</v>
      </c>
      <c r="M28" s="28">
        <v>112280</v>
      </c>
      <c r="N28" s="28">
        <v>1238618</v>
      </c>
      <c r="O28" s="28">
        <v>156347</v>
      </c>
      <c r="P28" s="28">
        <v>37240</v>
      </c>
      <c r="Q28" s="28">
        <v>132950</v>
      </c>
      <c r="R28" s="28">
        <v>52799</v>
      </c>
      <c r="S28" s="48">
        <v>108589</v>
      </c>
      <c r="T28" s="5"/>
    </row>
    <row r="29" spans="1:20" ht="12.75">
      <c r="A29" s="52" t="s">
        <v>27</v>
      </c>
      <c r="B29" s="28">
        <f t="shared" si="2"/>
        <v>6271501.57</v>
      </c>
      <c r="C29" s="28">
        <v>545517</v>
      </c>
      <c r="D29" s="28">
        <v>172052</v>
      </c>
      <c r="E29" s="28">
        <v>273874</v>
      </c>
      <c r="F29" s="28">
        <v>1443815</v>
      </c>
      <c r="G29" s="28">
        <v>23705</v>
      </c>
      <c r="H29" s="28">
        <v>0</v>
      </c>
      <c r="I29" s="28">
        <v>88528</v>
      </c>
      <c r="J29" s="48">
        <v>48767</v>
      </c>
      <c r="K29" s="58">
        <v>706566.57</v>
      </c>
      <c r="L29" s="28">
        <v>226073</v>
      </c>
      <c r="M29" s="28">
        <v>45482</v>
      </c>
      <c r="N29" s="28">
        <v>2050630</v>
      </c>
      <c r="O29" s="28">
        <v>158456</v>
      </c>
      <c r="P29" s="28">
        <v>123962</v>
      </c>
      <c r="Q29" s="28">
        <v>125035</v>
      </c>
      <c r="R29" s="28">
        <v>37084</v>
      </c>
      <c r="S29" s="48">
        <v>201955</v>
      </c>
      <c r="T29" s="5"/>
    </row>
    <row r="30" spans="1:20" ht="12.75">
      <c r="A30" s="52" t="s">
        <v>28</v>
      </c>
      <c r="B30" s="28">
        <f t="shared" si="2"/>
        <v>3661260.04</v>
      </c>
      <c r="C30" s="28">
        <v>274853.33</v>
      </c>
      <c r="D30" s="28">
        <v>52800</v>
      </c>
      <c r="E30" s="28">
        <v>222959</v>
      </c>
      <c r="F30" s="28">
        <v>1284048</v>
      </c>
      <c r="G30" s="28">
        <v>6604</v>
      </c>
      <c r="H30" s="28">
        <v>96327</v>
      </c>
      <c r="I30" s="28">
        <v>27499</v>
      </c>
      <c r="J30" s="48">
        <v>23650</v>
      </c>
      <c r="K30" s="58">
        <v>462604.71</v>
      </c>
      <c r="L30" s="28">
        <v>52176</v>
      </c>
      <c r="M30" s="28">
        <v>40339</v>
      </c>
      <c r="N30" s="28">
        <v>579169</v>
      </c>
      <c r="O30" s="28">
        <v>311629</v>
      </c>
      <c r="P30" s="28">
        <v>24035</v>
      </c>
      <c r="Q30" s="28">
        <v>84258</v>
      </c>
      <c r="R30" s="28">
        <v>12055</v>
      </c>
      <c r="S30" s="48">
        <v>106254</v>
      </c>
      <c r="T30" s="5"/>
    </row>
    <row r="31" spans="1:20" ht="12.75">
      <c r="A31" s="52" t="s">
        <v>29</v>
      </c>
      <c r="B31" s="28">
        <f t="shared" si="2"/>
        <v>3731264.58</v>
      </c>
      <c r="C31" s="28">
        <v>564447</v>
      </c>
      <c r="D31" s="28">
        <v>59876</v>
      </c>
      <c r="E31" s="28">
        <v>231109</v>
      </c>
      <c r="F31" s="28">
        <v>836812</v>
      </c>
      <c r="G31" s="28">
        <v>38976</v>
      </c>
      <c r="H31" s="28">
        <v>158579</v>
      </c>
      <c r="I31" s="28">
        <v>19699.24</v>
      </c>
      <c r="J31" s="48">
        <v>55849</v>
      </c>
      <c r="K31" s="58">
        <v>529729.34</v>
      </c>
      <c r="L31" s="28">
        <v>88206</v>
      </c>
      <c r="M31" s="28">
        <v>46973</v>
      </c>
      <c r="N31" s="28">
        <v>683247</v>
      </c>
      <c r="O31" s="28">
        <v>103978</v>
      </c>
      <c r="P31" s="28">
        <v>125439</v>
      </c>
      <c r="Q31" s="28">
        <v>48251</v>
      </c>
      <c r="R31" s="28">
        <v>19513</v>
      </c>
      <c r="S31" s="48">
        <v>120581</v>
      </c>
      <c r="T31" s="5"/>
    </row>
    <row r="32" spans="1:20" ht="12.75">
      <c r="A32" s="52" t="s">
        <v>30</v>
      </c>
      <c r="B32" s="28">
        <f t="shared" si="2"/>
        <v>279650</v>
      </c>
      <c r="C32" s="28">
        <v>25858</v>
      </c>
      <c r="D32" s="28">
        <v>5742</v>
      </c>
      <c r="E32" s="28">
        <v>12081</v>
      </c>
      <c r="F32" s="28">
        <v>84334</v>
      </c>
      <c r="G32" s="28">
        <v>797</v>
      </c>
      <c r="H32" s="28">
        <v>0</v>
      </c>
      <c r="I32" s="28">
        <v>2039</v>
      </c>
      <c r="J32" s="48">
        <v>3149</v>
      </c>
      <c r="K32" s="58">
        <v>30312</v>
      </c>
      <c r="L32" s="28">
        <v>7084</v>
      </c>
      <c r="M32" s="28">
        <v>2959</v>
      </c>
      <c r="N32" s="28">
        <v>81324</v>
      </c>
      <c r="O32" s="28">
        <v>10312</v>
      </c>
      <c r="P32" s="28">
        <v>1148</v>
      </c>
      <c r="Q32" s="28">
        <v>5078</v>
      </c>
      <c r="R32" s="28">
        <v>810</v>
      </c>
      <c r="S32" s="48">
        <v>6623</v>
      </c>
      <c r="T32" s="5"/>
    </row>
    <row r="33" spans="1:20" ht="12.75">
      <c r="A33" s="52" t="s">
        <v>31</v>
      </c>
      <c r="B33" s="28">
        <f t="shared" si="2"/>
        <v>5343340.87</v>
      </c>
      <c r="C33" s="28">
        <v>450481</v>
      </c>
      <c r="D33" s="28">
        <v>157336</v>
      </c>
      <c r="E33" s="28">
        <v>304545</v>
      </c>
      <c r="F33" s="28">
        <v>1692466</v>
      </c>
      <c r="G33" s="28">
        <v>69615</v>
      </c>
      <c r="H33" s="28">
        <v>53976</v>
      </c>
      <c r="I33" s="28">
        <v>48898</v>
      </c>
      <c r="J33" s="48">
        <v>70702</v>
      </c>
      <c r="K33" s="58">
        <v>638243.87</v>
      </c>
      <c r="L33" s="28">
        <v>86674</v>
      </c>
      <c r="M33" s="28">
        <v>46426</v>
      </c>
      <c r="N33" s="28">
        <v>1144385</v>
      </c>
      <c r="O33" s="28">
        <v>173168</v>
      </c>
      <c r="P33" s="28">
        <v>67570</v>
      </c>
      <c r="Q33" s="28">
        <v>134266</v>
      </c>
      <c r="R33" s="28">
        <v>25600</v>
      </c>
      <c r="S33" s="48">
        <v>178989</v>
      </c>
      <c r="T33" s="5"/>
    </row>
    <row r="34" spans="1:20" ht="12.75">
      <c r="A34" s="52" t="s">
        <v>32</v>
      </c>
      <c r="B34" s="28">
        <f t="shared" si="2"/>
        <v>7505553.4399999995</v>
      </c>
      <c r="C34" s="28">
        <v>993064</v>
      </c>
      <c r="D34" s="28">
        <v>352461</v>
      </c>
      <c r="E34" s="28">
        <v>426790</v>
      </c>
      <c r="F34" s="28">
        <v>2025613</v>
      </c>
      <c r="G34" s="28">
        <v>56354</v>
      </c>
      <c r="H34" s="28">
        <v>166976</v>
      </c>
      <c r="I34" s="28">
        <v>212561</v>
      </c>
      <c r="J34" s="48">
        <v>102511</v>
      </c>
      <c r="K34" s="58">
        <v>1163059.44</v>
      </c>
      <c r="L34" s="28">
        <v>100528</v>
      </c>
      <c r="M34" s="28">
        <v>4035</v>
      </c>
      <c r="N34" s="28">
        <v>1175313</v>
      </c>
      <c r="O34" s="28">
        <v>194150</v>
      </c>
      <c r="P34" s="28">
        <v>89624</v>
      </c>
      <c r="Q34" s="28">
        <v>193146</v>
      </c>
      <c r="R34" s="28">
        <v>91941</v>
      </c>
      <c r="S34" s="48">
        <v>157427</v>
      </c>
      <c r="T34" s="5"/>
    </row>
    <row r="35" spans="1:20" ht="12.75">
      <c r="A35" s="52" t="s">
        <v>33</v>
      </c>
      <c r="B35" s="28">
        <f t="shared" si="2"/>
        <v>2114894</v>
      </c>
      <c r="C35" s="28">
        <v>336120</v>
      </c>
      <c r="D35" s="28">
        <v>94817</v>
      </c>
      <c r="E35" s="28">
        <v>102317</v>
      </c>
      <c r="F35" s="28">
        <v>454014</v>
      </c>
      <c r="G35" s="28">
        <v>3670</v>
      </c>
      <c r="H35" s="28">
        <v>33168</v>
      </c>
      <c r="I35" s="28">
        <v>47636</v>
      </c>
      <c r="J35" s="48">
        <v>18106</v>
      </c>
      <c r="K35" s="58">
        <v>233191</v>
      </c>
      <c r="L35" s="28">
        <v>72391</v>
      </c>
      <c r="M35" s="28">
        <v>3175</v>
      </c>
      <c r="N35" s="28">
        <v>514338</v>
      </c>
      <c r="O35" s="28">
        <v>58480</v>
      </c>
      <c r="P35" s="28">
        <v>21210</v>
      </c>
      <c r="Q35" s="28">
        <v>63404</v>
      </c>
      <c r="R35" s="28">
        <v>25791</v>
      </c>
      <c r="S35" s="48">
        <v>33066</v>
      </c>
      <c r="T35" s="5"/>
    </row>
    <row r="36" spans="1:20" ht="12.75">
      <c r="A36" s="52" t="s">
        <v>34</v>
      </c>
      <c r="B36" s="28">
        <f t="shared" si="2"/>
        <v>3368772.73</v>
      </c>
      <c r="C36" s="28">
        <v>347824</v>
      </c>
      <c r="D36" s="28">
        <v>93010</v>
      </c>
      <c r="E36" s="28">
        <v>109300</v>
      </c>
      <c r="F36" s="28">
        <v>727247</v>
      </c>
      <c r="G36" s="28">
        <v>29613</v>
      </c>
      <c r="H36" s="28">
        <v>23138</v>
      </c>
      <c r="I36" s="28">
        <v>23942.32</v>
      </c>
      <c r="J36" s="48">
        <v>14574</v>
      </c>
      <c r="K36" s="58">
        <v>463035.86</v>
      </c>
      <c r="L36" s="28">
        <v>13379</v>
      </c>
      <c r="M36" s="28">
        <v>27216</v>
      </c>
      <c r="N36" s="28">
        <v>1167129</v>
      </c>
      <c r="O36" s="28">
        <v>144632</v>
      </c>
      <c r="P36" s="28">
        <v>39227.55</v>
      </c>
      <c r="Q36" s="28">
        <v>86370</v>
      </c>
      <c r="R36" s="28">
        <v>19686</v>
      </c>
      <c r="S36" s="48">
        <v>39449</v>
      </c>
      <c r="T36" s="5"/>
    </row>
    <row r="37" spans="1:20" ht="12.75">
      <c r="A37" s="52" t="s">
        <v>35</v>
      </c>
      <c r="B37" s="28">
        <f t="shared" si="2"/>
        <v>5700623</v>
      </c>
      <c r="C37" s="28">
        <v>489688</v>
      </c>
      <c r="D37" s="28">
        <v>222808</v>
      </c>
      <c r="E37" s="28">
        <v>416187</v>
      </c>
      <c r="F37" s="28">
        <v>1351804</v>
      </c>
      <c r="G37" s="28">
        <v>23460</v>
      </c>
      <c r="H37" s="28">
        <v>56555</v>
      </c>
      <c r="I37" s="28">
        <v>94359</v>
      </c>
      <c r="J37" s="48">
        <v>48872</v>
      </c>
      <c r="K37" s="58">
        <v>534206</v>
      </c>
      <c r="L37" s="28">
        <v>52303</v>
      </c>
      <c r="M37" s="28">
        <v>44289</v>
      </c>
      <c r="N37" s="28">
        <v>1669587</v>
      </c>
      <c r="O37" s="28">
        <v>239853</v>
      </c>
      <c r="P37" s="28">
        <v>80053</v>
      </c>
      <c r="Q37" s="28">
        <v>157508</v>
      </c>
      <c r="R37" s="28">
        <v>46873</v>
      </c>
      <c r="S37" s="48">
        <v>172218</v>
      </c>
      <c r="T37" s="5"/>
    </row>
    <row r="38" spans="1:20" ht="12.75">
      <c r="A38" s="52" t="s">
        <v>36</v>
      </c>
      <c r="B38" s="28">
        <f t="shared" si="2"/>
        <v>65181834.29</v>
      </c>
      <c r="C38" s="28">
        <v>8086351.29</v>
      </c>
      <c r="D38" s="28">
        <v>4546519</v>
      </c>
      <c r="E38" s="28">
        <v>2119754</v>
      </c>
      <c r="F38" s="28">
        <v>14588755</v>
      </c>
      <c r="G38" s="28">
        <v>323745</v>
      </c>
      <c r="H38" s="28">
        <v>736936</v>
      </c>
      <c r="I38" s="28">
        <v>335001</v>
      </c>
      <c r="J38" s="48">
        <v>373567</v>
      </c>
      <c r="K38" s="58">
        <v>7568852</v>
      </c>
      <c r="L38" s="28">
        <v>1026484</v>
      </c>
      <c r="M38" s="28">
        <v>3220017</v>
      </c>
      <c r="N38" s="28">
        <v>14947891</v>
      </c>
      <c r="O38" s="28">
        <v>2234456</v>
      </c>
      <c r="P38" s="28">
        <v>934682</v>
      </c>
      <c r="Q38" s="28">
        <v>1671111</v>
      </c>
      <c r="R38" s="28">
        <v>265069</v>
      </c>
      <c r="S38" s="48">
        <v>2202644</v>
      </c>
      <c r="T38" s="5"/>
    </row>
    <row r="39" spans="1:20" ht="12.75">
      <c r="A39" s="52" t="s">
        <v>37</v>
      </c>
      <c r="B39" s="28">
        <f t="shared" si="2"/>
        <v>5617579.890000001</v>
      </c>
      <c r="C39" s="28">
        <v>481733</v>
      </c>
      <c r="D39" s="28">
        <v>310672</v>
      </c>
      <c r="E39" s="28">
        <v>111190</v>
      </c>
      <c r="F39" s="28">
        <v>1415835</v>
      </c>
      <c r="G39" s="28">
        <v>17030</v>
      </c>
      <c r="H39" s="28">
        <v>0</v>
      </c>
      <c r="I39" s="28">
        <v>58010</v>
      </c>
      <c r="J39" s="48">
        <v>49489</v>
      </c>
      <c r="K39" s="58">
        <v>587795.39</v>
      </c>
      <c r="L39" s="28">
        <v>160643</v>
      </c>
      <c r="M39" s="28">
        <v>27618</v>
      </c>
      <c r="N39" s="28">
        <v>1635040</v>
      </c>
      <c r="O39" s="28">
        <v>369699</v>
      </c>
      <c r="P39" s="28">
        <v>67020.5</v>
      </c>
      <c r="Q39" s="28">
        <v>141979</v>
      </c>
      <c r="R39" s="28">
        <v>34033</v>
      </c>
      <c r="S39" s="48">
        <v>149793</v>
      </c>
      <c r="T39" s="5"/>
    </row>
    <row r="40" spans="1:20" ht="12.75">
      <c r="A40" s="52" t="s">
        <v>38</v>
      </c>
      <c r="B40" s="28">
        <f t="shared" si="2"/>
        <v>85697826.5</v>
      </c>
      <c r="C40" s="28">
        <v>12818014</v>
      </c>
      <c r="D40" s="28">
        <v>2103803</v>
      </c>
      <c r="E40" s="28">
        <v>2442141</v>
      </c>
      <c r="F40" s="28">
        <v>28744298</v>
      </c>
      <c r="G40" s="28">
        <v>227774</v>
      </c>
      <c r="H40" s="28">
        <v>3698705</v>
      </c>
      <c r="I40" s="28">
        <v>593077</v>
      </c>
      <c r="J40" s="48">
        <v>333717</v>
      </c>
      <c r="K40" s="58">
        <v>5962310.83</v>
      </c>
      <c r="L40" s="28">
        <v>8541348</v>
      </c>
      <c r="M40" s="28">
        <v>1254013.67</v>
      </c>
      <c r="N40" s="28">
        <v>12686204</v>
      </c>
      <c r="O40" s="28">
        <v>1608029</v>
      </c>
      <c r="P40" s="28">
        <v>887753</v>
      </c>
      <c r="Q40" s="28">
        <v>1083209</v>
      </c>
      <c r="R40" s="28">
        <v>222196</v>
      </c>
      <c r="S40" s="48">
        <v>2491234</v>
      </c>
      <c r="T40" s="5"/>
    </row>
    <row r="41" spans="1:20" ht="12.75">
      <c r="A41" s="52" t="s">
        <v>39</v>
      </c>
      <c r="B41" s="28">
        <f t="shared" si="2"/>
        <v>14856848.370000001</v>
      </c>
      <c r="C41" s="28">
        <v>1887989</v>
      </c>
      <c r="D41" s="28">
        <v>311272</v>
      </c>
      <c r="E41" s="28">
        <v>687251</v>
      </c>
      <c r="F41" s="28">
        <v>4591680</v>
      </c>
      <c r="G41" s="28">
        <v>22895</v>
      </c>
      <c r="H41" s="28">
        <v>300740</v>
      </c>
      <c r="I41" s="28">
        <v>98138.5</v>
      </c>
      <c r="J41" s="48">
        <v>222652</v>
      </c>
      <c r="K41" s="58">
        <v>2219516.87</v>
      </c>
      <c r="L41" s="28">
        <v>290175</v>
      </c>
      <c r="M41" s="28">
        <v>160549</v>
      </c>
      <c r="N41" s="28">
        <v>2600007</v>
      </c>
      <c r="O41" s="28">
        <v>471160</v>
      </c>
      <c r="P41" s="28">
        <v>117213</v>
      </c>
      <c r="Q41" s="28">
        <v>461864</v>
      </c>
      <c r="R41" s="28">
        <v>62955</v>
      </c>
      <c r="S41" s="48">
        <v>350791</v>
      </c>
      <c r="T41" s="5"/>
    </row>
    <row r="42" spans="1:20" ht="12.75">
      <c r="A42" s="52" t="s">
        <v>40</v>
      </c>
      <c r="B42" s="28">
        <f t="shared" si="2"/>
        <v>19343377.08</v>
      </c>
      <c r="C42" s="28">
        <v>2023321</v>
      </c>
      <c r="D42" s="28">
        <v>824960</v>
      </c>
      <c r="E42" s="28">
        <v>653507</v>
      </c>
      <c r="F42" s="28">
        <v>5833099</v>
      </c>
      <c r="G42" s="28">
        <v>183317</v>
      </c>
      <c r="H42" s="28">
        <v>546861</v>
      </c>
      <c r="I42" s="28">
        <v>167304</v>
      </c>
      <c r="J42" s="48">
        <v>177076</v>
      </c>
      <c r="K42" s="58">
        <v>2610485.08</v>
      </c>
      <c r="L42" s="28">
        <v>333395</v>
      </c>
      <c r="M42" s="28">
        <v>110001</v>
      </c>
      <c r="N42" s="28">
        <v>3719857</v>
      </c>
      <c r="O42" s="28">
        <v>633239</v>
      </c>
      <c r="P42" s="28">
        <v>167829</v>
      </c>
      <c r="Q42" s="28">
        <v>416491</v>
      </c>
      <c r="R42" s="28">
        <v>96920</v>
      </c>
      <c r="S42" s="48">
        <v>845715</v>
      </c>
      <c r="T42" s="5"/>
    </row>
    <row r="43" spans="1:20" ht="12.75">
      <c r="A43" s="52" t="s">
        <v>41</v>
      </c>
      <c r="B43" s="28">
        <f t="shared" si="2"/>
        <v>35073436.41</v>
      </c>
      <c r="C43" s="28">
        <v>4878460</v>
      </c>
      <c r="D43" s="28">
        <v>1490264</v>
      </c>
      <c r="E43" s="28">
        <v>1306819</v>
      </c>
      <c r="F43" s="28">
        <v>8950918</v>
      </c>
      <c r="G43" s="28">
        <v>178898</v>
      </c>
      <c r="H43" s="28">
        <v>307219</v>
      </c>
      <c r="I43" s="28">
        <v>376646</v>
      </c>
      <c r="J43" s="48">
        <v>336162</v>
      </c>
      <c r="K43" s="58">
        <v>4459322.5</v>
      </c>
      <c r="L43" s="28">
        <v>620888</v>
      </c>
      <c r="M43" s="28">
        <v>476136</v>
      </c>
      <c r="N43" s="28">
        <v>7232449</v>
      </c>
      <c r="O43" s="28">
        <v>1327690</v>
      </c>
      <c r="P43" s="28">
        <v>537094</v>
      </c>
      <c r="Q43" s="28">
        <v>611180</v>
      </c>
      <c r="R43" s="28">
        <v>158459.91</v>
      </c>
      <c r="S43" s="48">
        <v>1824831</v>
      </c>
      <c r="T43" s="5"/>
    </row>
    <row r="44" spans="1:20" ht="12.75">
      <c r="A44" s="52" t="s">
        <v>42</v>
      </c>
      <c r="B44" s="28">
        <f t="shared" si="2"/>
        <v>7081803.98</v>
      </c>
      <c r="C44" s="28">
        <v>420234</v>
      </c>
      <c r="D44" s="28">
        <v>181375</v>
      </c>
      <c r="E44" s="28">
        <v>167265</v>
      </c>
      <c r="F44" s="28">
        <v>2124664</v>
      </c>
      <c r="G44" s="28">
        <v>14404</v>
      </c>
      <c r="H44" s="28">
        <v>19261</v>
      </c>
      <c r="I44" s="28">
        <v>27142</v>
      </c>
      <c r="J44" s="48">
        <v>59542</v>
      </c>
      <c r="K44" s="58">
        <v>641622.98</v>
      </c>
      <c r="L44" s="28">
        <v>285297</v>
      </c>
      <c r="M44" s="28">
        <v>99004</v>
      </c>
      <c r="N44" s="28">
        <v>2099484</v>
      </c>
      <c r="O44" s="28">
        <v>323793</v>
      </c>
      <c r="P44" s="28">
        <v>121336</v>
      </c>
      <c r="Q44" s="28">
        <v>209714</v>
      </c>
      <c r="R44" s="28">
        <v>22830</v>
      </c>
      <c r="S44" s="48">
        <v>264836</v>
      </c>
      <c r="T44" s="5"/>
    </row>
    <row r="45" spans="1:20" ht="12.75">
      <c r="A45" s="52" t="s">
        <v>43</v>
      </c>
      <c r="B45" s="28">
        <f t="shared" si="2"/>
        <v>25396101</v>
      </c>
      <c r="C45" s="28">
        <v>3315966</v>
      </c>
      <c r="D45" s="28">
        <v>574226</v>
      </c>
      <c r="E45" s="28">
        <v>1379878</v>
      </c>
      <c r="F45" s="28">
        <v>6066550</v>
      </c>
      <c r="G45" s="28">
        <v>76578</v>
      </c>
      <c r="H45" s="28">
        <v>914315</v>
      </c>
      <c r="I45" s="28">
        <v>205318</v>
      </c>
      <c r="J45" s="48">
        <v>155456</v>
      </c>
      <c r="K45" s="58">
        <v>3178535</v>
      </c>
      <c r="L45" s="28">
        <v>1461361</v>
      </c>
      <c r="M45" s="28">
        <v>251280</v>
      </c>
      <c r="N45" s="28">
        <v>4860104</v>
      </c>
      <c r="O45" s="28">
        <v>812866</v>
      </c>
      <c r="P45" s="28">
        <v>662810</v>
      </c>
      <c r="Q45" s="28">
        <v>572278</v>
      </c>
      <c r="R45" s="28">
        <v>121010</v>
      </c>
      <c r="S45" s="48">
        <v>787570</v>
      </c>
      <c r="T45" s="5"/>
    </row>
    <row r="46" spans="1:20" ht="12.75">
      <c r="A46" s="52" t="s">
        <v>44</v>
      </c>
      <c r="B46" s="28">
        <f t="shared" si="2"/>
        <v>2323570</v>
      </c>
      <c r="C46" s="28">
        <v>104325</v>
      </c>
      <c r="D46" s="28">
        <v>47428</v>
      </c>
      <c r="E46" s="28">
        <v>144724</v>
      </c>
      <c r="F46" s="28">
        <v>741779</v>
      </c>
      <c r="G46" s="28">
        <v>732</v>
      </c>
      <c r="H46" s="28">
        <v>32663</v>
      </c>
      <c r="I46" s="28">
        <v>21066</v>
      </c>
      <c r="J46" s="48">
        <v>22959</v>
      </c>
      <c r="K46" s="58">
        <v>359083</v>
      </c>
      <c r="L46" s="28">
        <v>22787</v>
      </c>
      <c r="M46" s="28">
        <v>39856</v>
      </c>
      <c r="N46" s="28">
        <v>489100</v>
      </c>
      <c r="O46" s="28">
        <v>97964</v>
      </c>
      <c r="P46" s="28">
        <v>15673</v>
      </c>
      <c r="Q46" s="28">
        <v>85493</v>
      </c>
      <c r="R46" s="28">
        <v>12177</v>
      </c>
      <c r="S46" s="48">
        <v>85761</v>
      </c>
      <c r="T46" s="5"/>
    </row>
    <row r="47" spans="1:20" ht="12.75">
      <c r="A47" s="52" t="s">
        <v>45</v>
      </c>
      <c r="B47" s="28">
        <f t="shared" si="2"/>
        <v>7189938.65</v>
      </c>
      <c r="C47" s="28">
        <v>723439</v>
      </c>
      <c r="D47" s="28">
        <v>260275</v>
      </c>
      <c r="E47" s="28">
        <v>188954</v>
      </c>
      <c r="F47" s="28">
        <v>1897607</v>
      </c>
      <c r="G47" s="28">
        <v>79666</v>
      </c>
      <c r="H47" s="28">
        <v>30882</v>
      </c>
      <c r="I47" s="28">
        <v>64237.69</v>
      </c>
      <c r="J47" s="48">
        <v>169404</v>
      </c>
      <c r="K47" s="58">
        <v>1411535.21</v>
      </c>
      <c r="L47" s="28">
        <v>104669</v>
      </c>
      <c r="M47" s="28">
        <v>101740</v>
      </c>
      <c r="N47" s="28">
        <v>1288142</v>
      </c>
      <c r="O47" s="28">
        <v>251867</v>
      </c>
      <c r="P47" s="28">
        <v>174116.75</v>
      </c>
      <c r="Q47" s="28">
        <v>203136</v>
      </c>
      <c r="R47" s="28">
        <v>37190</v>
      </c>
      <c r="S47" s="48">
        <v>203078</v>
      </c>
      <c r="T47" s="5"/>
    </row>
    <row r="48" spans="1:20" ht="12.75">
      <c r="A48" s="52" t="s">
        <v>46</v>
      </c>
      <c r="B48" s="28">
        <f t="shared" si="2"/>
        <v>5694264.3</v>
      </c>
      <c r="C48" s="28">
        <v>1349953</v>
      </c>
      <c r="D48" s="28">
        <v>232137</v>
      </c>
      <c r="E48" s="28">
        <v>63583</v>
      </c>
      <c r="F48" s="28">
        <v>1335956</v>
      </c>
      <c r="G48" s="28">
        <v>14492</v>
      </c>
      <c r="H48" s="28">
        <v>76753</v>
      </c>
      <c r="I48" s="28">
        <v>42477</v>
      </c>
      <c r="J48" s="48">
        <v>54759</v>
      </c>
      <c r="K48" s="58">
        <v>494680.3</v>
      </c>
      <c r="L48" s="28">
        <v>117413</v>
      </c>
      <c r="M48" s="28">
        <v>47143</v>
      </c>
      <c r="N48" s="28">
        <v>1383976</v>
      </c>
      <c r="O48" s="28">
        <v>162427</v>
      </c>
      <c r="P48" s="28">
        <v>5936</v>
      </c>
      <c r="Q48" s="28">
        <v>140377</v>
      </c>
      <c r="R48" s="28">
        <v>26542</v>
      </c>
      <c r="S48" s="48">
        <v>145660</v>
      </c>
      <c r="T48" s="5"/>
    </row>
    <row r="49" spans="1:20" ht="12.75">
      <c r="A49" s="52" t="s">
        <v>47</v>
      </c>
      <c r="B49" s="28">
        <f t="shared" si="2"/>
        <v>6063349</v>
      </c>
      <c r="C49" s="28">
        <v>389365</v>
      </c>
      <c r="D49" s="28">
        <v>114260</v>
      </c>
      <c r="E49" s="28">
        <v>401620</v>
      </c>
      <c r="F49" s="28">
        <v>2291558</v>
      </c>
      <c r="G49" s="28">
        <v>11118</v>
      </c>
      <c r="H49" s="28">
        <v>205987</v>
      </c>
      <c r="I49" s="28">
        <v>28095</v>
      </c>
      <c r="J49" s="48">
        <v>12707</v>
      </c>
      <c r="K49" s="58">
        <v>360551</v>
      </c>
      <c r="L49" s="28">
        <v>340469</v>
      </c>
      <c r="M49" s="28">
        <v>48283</v>
      </c>
      <c r="N49" s="28">
        <v>1306163</v>
      </c>
      <c r="O49" s="28">
        <v>99967</v>
      </c>
      <c r="P49" s="28">
        <v>139532</v>
      </c>
      <c r="Q49" s="28">
        <v>103542</v>
      </c>
      <c r="R49" s="28">
        <v>19121</v>
      </c>
      <c r="S49" s="48">
        <v>191011</v>
      </c>
      <c r="T49" s="5"/>
    </row>
    <row r="50" spans="1:20" ht="12.75">
      <c r="A50" s="52" t="s">
        <v>48</v>
      </c>
      <c r="B50" s="28">
        <f t="shared" si="2"/>
        <v>12093844.54</v>
      </c>
      <c r="C50" s="28">
        <v>1221480</v>
      </c>
      <c r="D50" s="28">
        <v>388626</v>
      </c>
      <c r="E50" s="28">
        <v>405138</v>
      </c>
      <c r="F50" s="28">
        <v>3602811</v>
      </c>
      <c r="G50" s="28">
        <v>90342</v>
      </c>
      <c r="H50" s="28">
        <v>164092</v>
      </c>
      <c r="I50" s="28">
        <v>91618</v>
      </c>
      <c r="J50" s="48">
        <v>121849</v>
      </c>
      <c r="K50" s="58">
        <v>1515846.54</v>
      </c>
      <c r="L50" s="28">
        <v>242158</v>
      </c>
      <c r="M50" s="28">
        <v>149312</v>
      </c>
      <c r="N50" s="28">
        <v>2834614</v>
      </c>
      <c r="O50" s="28">
        <v>384727</v>
      </c>
      <c r="P50" s="28">
        <v>255987</v>
      </c>
      <c r="Q50" s="28">
        <v>203330</v>
      </c>
      <c r="R50" s="28">
        <v>48891</v>
      </c>
      <c r="S50" s="48">
        <v>373023</v>
      </c>
      <c r="T50" s="5"/>
    </row>
    <row r="51" spans="1:20" ht="12.75">
      <c r="A51" s="52" t="s">
        <v>49</v>
      </c>
      <c r="B51" s="28">
        <f t="shared" si="2"/>
        <v>24944852.97</v>
      </c>
      <c r="C51" s="28">
        <v>2641928</v>
      </c>
      <c r="D51" s="28">
        <v>1034874</v>
      </c>
      <c r="E51" s="28">
        <v>1036850</v>
      </c>
      <c r="F51" s="28">
        <v>6293225</v>
      </c>
      <c r="G51" s="28">
        <v>23277</v>
      </c>
      <c r="H51" s="28">
        <v>1048434</v>
      </c>
      <c r="I51" s="28">
        <v>-304912.2</v>
      </c>
      <c r="J51" s="48">
        <v>138851</v>
      </c>
      <c r="K51" s="58">
        <v>2643534.17</v>
      </c>
      <c r="L51" s="28">
        <v>1450477</v>
      </c>
      <c r="M51" s="28">
        <v>250744</v>
      </c>
      <c r="N51" s="28">
        <v>5761543</v>
      </c>
      <c r="O51" s="28">
        <v>1786728</v>
      </c>
      <c r="P51" s="28">
        <v>218603</v>
      </c>
      <c r="Q51" s="28">
        <v>409150</v>
      </c>
      <c r="R51" s="28">
        <v>55813</v>
      </c>
      <c r="S51" s="48">
        <v>455734</v>
      </c>
      <c r="T51" s="5"/>
    </row>
    <row r="52" spans="1:20" ht="12.75">
      <c r="A52" s="52" t="s">
        <v>50</v>
      </c>
      <c r="B52" s="28">
        <f t="shared" si="2"/>
        <v>10768805</v>
      </c>
      <c r="C52" s="28">
        <v>1390076</v>
      </c>
      <c r="D52" s="28">
        <v>832272</v>
      </c>
      <c r="E52" s="28">
        <v>297356</v>
      </c>
      <c r="F52" s="28">
        <v>1818578</v>
      </c>
      <c r="G52" s="28">
        <v>20652</v>
      </c>
      <c r="H52" s="28">
        <v>99552</v>
      </c>
      <c r="I52" s="28">
        <v>184469</v>
      </c>
      <c r="J52" s="48">
        <v>84662</v>
      </c>
      <c r="K52" s="58">
        <v>1431486</v>
      </c>
      <c r="L52" s="28">
        <v>649538</v>
      </c>
      <c r="M52" s="28">
        <v>262612</v>
      </c>
      <c r="N52" s="28">
        <v>1961863</v>
      </c>
      <c r="O52" s="28">
        <v>349235</v>
      </c>
      <c r="P52" s="28">
        <v>149037</v>
      </c>
      <c r="Q52" s="28">
        <v>115173</v>
      </c>
      <c r="R52" s="28">
        <v>131450</v>
      </c>
      <c r="S52" s="48">
        <v>990794</v>
      </c>
      <c r="T52" s="5"/>
    </row>
    <row r="53" spans="1:20" ht="12.75">
      <c r="A53" s="52" t="s">
        <v>51</v>
      </c>
      <c r="B53" s="28">
        <f t="shared" si="2"/>
        <v>9923826.69</v>
      </c>
      <c r="C53" s="28">
        <v>669448</v>
      </c>
      <c r="D53" s="28">
        <v>175188</v>
      </c>
      <c r="E53" s="28">
        <v>463400</v>
      </c>
      <c r="F53" s="28">
        <v>3154986</v>
      </c>
      <c r="G53" s="28">
        <v>35768</v>
      </c>
      <c r="H53" s="28">
        <v>185835</v>
      </c>
      <c r="I53" s="28">
        <v>113326</v>
      </c>
      <c r="J53" s="48">
        <v>159260</v>
      </c>
      <c r="K53" s="58">
        <v>1054645.69</v>
      </c>
      <c r="L53" s="28">
        <v>427164</v>
      </c>
      <c r="M53" s="28">
        <v>97861</v>
      </c>
      <c r="N53" s="28">
        <v>2548576</v>
      </c>
      <c r="O53" s="28">
        <v>248687</v>
      </c>
      <c r="P53" s="28">
        <v>27464</v>
      </c>
      <c r="Q53" s="28">
        <v>237575</v>
      </c>
      <c r="R53" s="28">
        <v>58262</v>
      </c>
      <c r="S53" s="48">
        <v>266381</v>
      </c>
      <c r="T53" s="5"/>
    </row>
    <row r="54" spans="1:20" ht="12.75">
      <c r="A54" s="52" t="s">
        <v>52</v>
      </c>
      <c r="B54" s="28">
        <f t="shared" si="2"/>
        <v>12586228.27</v>
      </c>
      <c r="C54" s="28">
        <v>1369025</v>
      </c>
      <c r="D54" s="28">
        <v>576505</v>
      </c>
      <c r="E54" s="28">
        <v>676192</v>
      </c>
      <c r="F54" s="28">
        <v>2611716</v>
      </c>
      <c r="G54" s="28">
        <v>112924</v>
      </c>
      <c r="H54" s="28">
        <v>88889</v>
      </c>
      <c r="I54" s="28">
        <v>112327</v>
      </c>
      <c r="J54" s="48">
        <v>76635</v>
      </c>
      <c r="K54" s="58">
        <v>1485694.27</v>
      </c>
      <c r="L54" s="28">
        <v>323833</v>
      </c>
      <c r="M54" s="28">
        <v>102990</v>
      </c>
      <c r="N54" s="28">
        <v>3321481</v>
      </c>
      <c r="O54" s="28">
        <v>704856</v>
      </c>
      <c r="P54" s="28">
        <v>207463</v>
      </c>
      <c r="Q54" s="28">
        <v>314644</v>
      </c>
      <c r="R54" s="28">
        <v>71436</v>
      </c>
      <c r="S54" s="48">
        <v>429618</v>
      </c>
      <c r="T54" s="5"/>
    </row>
    <row r="55" spans="1:20" ht="12.75">
      <c r="A55" s="52" t="s">
        <v>53</v>
      </c>
      <c r="B55" s="28">
        <f t="shared" si="2"/>
        <v>2263745.15</v>
      </c>
      <c r="C55" s="28">
        <v>229553</v>
      </c>
      <c r="D55" s="28">
        <v>161152</v>
      </c>
      <c r="E55" s="28">
        <v>114789</v>
      </c>
      <c r="F55" s="28">
        <v>428029</v>
      </c>
      <c r="G55" s="28">
        <v>13055</v>
      </c>
      <c r="H55" s="28">
        <v>17880</v>
      </c>
      <c r="I55" s="28">
        <v>72848</v>
      </c>
      <c r="J55" s="48">
        <v>30134</v>
      </c>
      <c r="K55" s="58">
        <v>250121.15</v>
      </c>
      <c r="L55" s="28">
        <v>94150</v>
      </c>
      <c r="M55" s="28">
        <v>32858</v>
      </c>
      <c r="N55" s="28">
        <v>651159</v>
      </c>
      <c r="O55" s="28">
        <v>93497</v>
      </c>
      <c r="P55" s="28">
        <v>42009</v>
      </c>
      <c r="Q55" s="28">
        <v>53471</v>
      </c>
      <c r="R55" s="28">
        <v>22792</v>
      </c>
      <c r="S55" s="48">
        <v>-43752</v>
      </c>
      <c r="T55" s="5"/>
    </row>
    <row r="56" spans="1:20" ht="12.75">
      <c r="A56" s="52" t="s">
        <v>54</v>
      </c>
      <c r="B56" s="28">
        <f t="shared" si="2"/>
        <v>1617122</v>
      </c>
      <c r="C56" s="28">
        <v>221996</v>
      </c>
      <c r="D56" s="28">
        <v>54928</v>
      </c>
      <c r="E56" s="28">
        <v>85242</v>
      </c>
      <c r="F56" s="28">
        <v>480661</v>
      </c>
      <c r="G56" s="28">
        <v>2490</v>
      </c>
      <c r="H56" s="28">
        <v>39802</v>
      </c>
      <c r="I56" s="28">
        <v>34441</v>
      </c>
      <c r="J56" s="48">
        <v>15761</v>
      </c>
      <c r="K56" s="58">
        <v>158001</v>
      </c>
      <c r="L56" s="28">
        <v>89080</v>
      </c>
      <c r="M56" s="28">
        <v>-49751</v>
      </c>
      <c r="N56" s="28">
        <v>338513</v>
      </c>
      <c r="O56" s="28">
        <v>43118</v>
      </c>
      <c r="P56" s="28">
        <v>4198</v>
      </c>
      <c r="Q56" s="28">
        <v>31357</v>
      </c>
      <c r="R56" s="28">
        <v>18218</v>
      </c>
      <c r="S56" s="48">
        <v>49067</v>
      </c>
      <c r="T56" s="5"/>
    </row>
    <row r="57" spans="1:20" ht="12.75">
      <c r="A57" s="52" t="s">
        <v>55</v>
      </c>
      <c r="B57" s="28">
        <f t="shared" si="2"/>
        <v>2305847</v>
      </c>
      <c r="C57" s="28">
        <v>75354</v>
      </c>
      <c r="D57" s="28">
        <v>41577</v>
      </c>
      <c r="E57" s="28">
        <v>82271</v>
      </c>
      <c r="F57" s="28">
        <v>648122</v>
      </c>
      <c r="G57" s="28">
        <v>13319</v>
      </c>
      <c r="H57" s="28">
        <v>0</v>
      </c>
      <c r="I57" s="28">
        <v>12887</v>
      </c>
      <c r="J57" s="48">
        <v>24932</v>
      </c>
      <c r="K57" s="58">
        <v>290197</v>
      </c>
      <c r="L57" s="28">
        <v>4512</v>
      </c>
      <c r="M57" s="28">
        <v>42786</v>
      </c>
      <c r="N57" s="28">
        <v>719455</v>
      </c>
      <c r="O57" s="28">
        <v>154392</v>
      </c>
      <c r="P57" s="28">
        <v>22045</v>
      </c>
      <c r="Q57" s="28">
        <v>72558</v>
      </c>
      <c r="R57" s="28">
        <v>10904</v>
      </c>
      <c r="S57" s="48">
        <v>90536</v>
      </c>
      <c r="T57" s="5"/>
    </row>
    <row r="58" spans="1:20" ht="12.75">
      <c r="A58" s="52" t="s">
        <v>56</v>
      </c>
      <c r="B58" s="28">
        <f t="shared" si="2"/>
        <v>7601265</v>
      </c>
      <c r="C58" s="28">
        <v>975667</v>
      </c>
      <c r="D58" s="28">
        <v>359422</v>
      </c>
      <c r="E58" s="28">
        <v>389748</v>
      </c>
      <c r="F58" s="28">
        <v>2036367</v>
      </c>
      <c r="G58" s="28">
        <v>43009</v>
      </c>
      <c r="H58" s="28">
        <v>142439</v>
      </c>
      <c r="I58" s="28">
        <v>155485</v>
      </c>
      <c r="J58" s="48">
        <v>80181</v>
      </c>
      <c r="K58" s="58">
        <v>1053392</v>
      </c>
      <c r="L58" s="28">
        <v>75709</v>
      </c>
      <c r="M58" s="28">
        <v>64383</v>
      </c>
      <c r="N58" s="28">
        <v>1403009</v>
      </c>
      <c r="O58" s="28">
        <v>221112</v>
      </c>
      <c r="P58" s="28">
        <v>118836</v>
      </c>
      <c r="Q58" s="28">
        <v>166236</v>
      </c>
      <c r="R58" s="28">
        <v>86912</v>
      </c>
      <c r="S58" s="48">
        <v>229358</v>
      </c>
      <c r="T58" s="5"/>
    </row>
    <row r="59" spans="1:20" ht="12.75">
      <c r="A59" s="52" t="s">
        <v>57</v>
      </c>
      <c r="B59" s="28">
        <f t="shared" si="2"/>
        <v>98220459.63</v>
      </c>
      <c r="C59" s="28">
        <v>14427754.84</v>
      </c>
      <c r="D59" s="28">
        <v>1411449.53</v>
      </c>
      <c r="E59" s="28">
        <v>4077245</v>
      </c>
      <c r="F59" s="28">
        <v>31076927</v>
      </c>
      <c r="G59" s="28">
        <v>206195</v>
      </c>
      <c r="H59" s="28">
        <v>5780818</v>
      </c>
      <c r="I59" s="28">
        <v>747826.2</v>
      </c>
      <c r="J59" s="48">
        <v>516552</v>
      </c>
      <c r="K59" s="58">
        <v>7870453.34</v>
      </c>
      <c r="L59" s="28">
        <v>3957811</v>
      </c>
      <c r="M59" s="28">
        <v>2074218</v>
      </c>
      <c r="N59" s="28">
        <v>15502684</v>
      </c>
      <c r="O59" s="28">
        <v>4352900</v>
      </c>
      <c r="P59" s="28">
        <v>932505</v>
      </c>
      <c r="Q59" s="28">
        <v>1525353</v>
      </c>
      <c r="R59" s="28">
        <v>270592.72</v>
      </c>
      <c r="S59" s="48">
        <v>3489175</v>
      </c>
      <c r="T59" s="5"/>
    </row>
    <row r="60" spans="1:20" ht="12.75">
      <c r="A60" s="52" t="s">
        <v>58</v>
      </c>
      <c r="B60" s="28">
        <f t="shared" si="2"/>
        <v>8765450.96</v>
      </c>
      <c r="C60" s="28">
        <v>911573</v>
      </c>
      <c r="D60" s="28">
        <v>335392</v>
      </c>
      <c r="E60" s="28">
        <v>280372</v>
      </c>
      <c r="F60" s="28">
        <v>2238972</v>
      </c>
      <c r="G60" s="28">
        <v>18652</v>
      </c>
      <c r="H60" s="28">
        <v>615514</v>
      </c>
      <c r="I60" s="28">
        <v>38393</v>
      </c>
      <c r="J60" s="48">
        <v>35879</v>
      </c>
      <c r="K60" s="58">
        <v>1014797.96</v>
      </c>
      <c r="L60" s="28">
        <v>280155</v>
      </c>
      <c r="M60" s="28">
        <v>27855</v>
      </c>
      <c r="N60" s="28">
        <v>2365608</v>
      </c>
      <c r="O60" s="28">
        <v>180763</v>
      </c>
      <c r="P60" s="28">
        <v>97093</v>
      </c>
      <c r="Q60" s="28">
        <v>146952</v>
      </c>
      <c r="R60" s="28">
        <v>31267</v>
      </c>
      <c r="S60" s="48">
        <v>146213</v>
      </c>
      <c r="T60" s="5"/>
    </row>
    <row r="61" spans="1:20" ht="12.75">
      <c r="A61" s="52" t="s">
        <v>59</v>
      </c>
      <c r="B61" s="28">
        <f t="shared" si="2"/>
        <v>2828973</v>
      </c>
      <c r="C61" s="28">
        <v>406442</v>
      </c>
      <c r="D61" s="28">
        <v>127160</v>
      </c>
      <c r="E61" s="28">
        <v>165752</v>
      </c>
      <c r="F61" s="28">
        <v>594120</v>
      </c>
      <c r="G61" s="28">
        <v>13751</v>
      </c>
      <c r="H61" s="28">
        <v>16407</v>
      </c>
      <c r="I61" s="28">
        <v>89617</v>
      </c>
      <c r="J61" s="48">
        <v>27090</v>
      </c>
      <c r="K61" s="58">
        <v>422945</v>
      </c>
      <c r="L61" s="28">
        <v>26564</v>
      </c>
      <c r="M61" s="28">
        <v>8330</v>
      </c>
      <c r="N61" s="28">
        <v>559192</v>
      </c>
      <c r="O61" s="28">
        <v>153218</v>
      </c>
      <c r="P61" s="28">
        <v>58864</v>
      </c>
      <c r="Q61" s="28">
        <v>61711</v>
      </c>
      <c r="R61" s="28">
        <v>32396</v>
      </c>
      <c r="S61" s="48">
        <v>65414</v>
      </c>
      <c r="T61" s="5"/>
    </row>
    <row r="62" spans="1:20" ht="12.75">
      <c r="A62" s="52" t="s">
        <v>60</v>
      </c>
      <c r="B62" s="28">
        <f t="shared" si="2"/>
        <v>5891133</v>
      </c>
      <c r="C62" s="28">
        <v>883128</v>
      </c>
      <c r="D62" s="28">
        <v>159673</v>
      </c>
      <c r="E62" s="28">
        <v>481660</v>
      </c>
      <c r="F62" s="28">
        <v>1035611</v>
      </c>
      <c r="G62" s="28">
        <v>22143</v>
      </c>
      <c r="H62" s="28">
        <v>12058</v>
      </c>
      <c r="I62" s="28">
        <v>102336</v>
      </c>
      <c r="J62" s="48">
        <v>69786</v>
      </c>
      <c r="K62" s="58">
        <v>671015</v>
      </c>
      <c r="L62" s="28">
        <v>166877</v>
      </c>
      <c r="M62" s="28">
        <v>57045</v>
      </c>
      <c r="N62" s="28">
        <v>1568560</v>
      </c>
      <c r="O62" s="28">
        <v>177905</v>
      </c>
      <c r="P62" s="28">
        <v>76228</v>
      </c>
      <c r="Q62" s="28">
        <v>191522</v>
      </c>
      <c r="R62" s="28">
        <v>48917</v>
      </c>
      <c r="S62" s="48">
        <v>166669</v>
      </c>
      <c r="T62" s="5"/>
    </row>
    <row r="63" spans="1:20" ht="12.75">
      <c r="A63" s="52" t="s">
        <v>61</v>
      </c>
      <c r="B63" s="28">
        <f t="shared" si="2"/>
        <v>16001720</v>
      </c>
      <c r="C63" s="28">
        <v>1531681</v>
      </c>
      <c r="D63" s="28">
        <v>306750</v>
      </c>
      <c r="E63" s="28">
        <v>1735960</v>
      </c>
      <c r="F63" s="28">
        <v>4186126</v>
      </c>
      <c r="G63" s="28">
        <v>20465</v>
      </c>
      <c r="H63" s="28">
        <v>438093</v>
      </c>
      <c r="I63" s="28">
        <v>98617</v>
      </c>
      <c r="J63" s="48">
        <v>80201</v>
      </c>
      <c r="K63" s="58">
        <v>1614422</v>
      </c>
      <c r="L63" s="28">
        <v>1488998</v>
      </c>
      <c r="M63" s="28">
        <v>366619</v>
      </c>
      <c r="N63" s="28">
        <v>2791651</v>
      </c>
      <c r="O63" s="28">
        <v>308507</v>
      </c>
      <c r="P63" s="28">
        <v>179669</v>
      </c>
      <c r="Q63" s="28">
        <v>228113</v>
      </c>
      <c r="R63" s="28">
        <v>80943</v>
      </c>
      <c r="S63" s="48">
        <v>544905</v>
      </c>
      <c r="T63" s="5"/>
    </row>
    <row r="64" spans="1:20" ht="12.75">
      <c r="A64" s="52" t="s">
        <v>62</v>
      </c>
      <c r="B64" s="28">
        <f t="shared" si="2"/>
        <v>5371620.34</v>
      </c>
      <c r="C64" s="28">
        <v>841687</v>
      </c>
      <c r="D64" s="28">
        <v>243603</v>
      </c>
      <c r="E64" s="28">
        <v>248950</v>
      </c>
      <c r="F64" s="28">
        <v>1592321</v>
      </c>
      <c r="G64" s="28">
        <v>23493</v>
      </c>
      <c r="H64" s="28">
        <v>77125</v>
      </c>
      <c r="I64" s="28">
        <v>94553</v>
      </c>
      <c r="J64" s="48">
        <v>47239</v>
      </c>
      <c r="K64" s="58">
        <v>531909.34</v>
      </c>
      <c r="L64" s="28">
        <v>165432</v>
      </c>
      <c r="M64" s="28">
        <v>8188</v>
      </c>
      <c r="N64" s="28">
        <v>964372</v>
      </c>
      <c r="O64" s="28">
        <v>289480</v>
      </c>
      <c r="P64" s="28">
        <v>38366</v>
      </c>
      <c r="Q64" s="28">
        <v>88653</v>
      </c>
      <c r="R64" s="28">
        <v>48784</v>
      </c>
      <c r="S64" s="48">
        <v>67465</v>
      </c>
      <c r="T64" s="5"/>
    </row>
    <row r="65" spans="1:20" ht="12.75">
      <c r="A65" s="52" t="s">
        <v>63</v>
      </c>
      <c r="B65" s="28">
        <f t="shared" si="2"/>
        <v>5091980.4399999995</v>
      </c>
      <c r="C65" s="28">
        <v>326903</v>
      </c>
      <c r="D65" s="28">
        <v>212991</v>
      </c>
      <c r="E65" s="28">
        <v>158350</v>
      </c>
      <c r="F65" s="28">
        <v>1696512</v>
      </c>
      <c r="G65" s="28">
        <v>8782</v>
      </c>
      <c r="H65" s="28">
        <v>17829</v>
      </c>
      <c r="I65" s="28">
        <v>48837</v>
      </c>
      <c r="J65" s="48">
        <v>64532</v>
      </c>
      <c r="K65" s="58">
        <v>593055.44</v>
      </c>
      <c r="L65" s="28">
        <v>74253</v>
      </c>
      <c r="M65" s="28">
        <v>62395</v>
      </c>
      <c r="N65" s="28">
        <v>1366357</v>
      </c>
      <c r="O65" s="28">
        <v>225484</v>
      </c>
      <c r="P65" s="28">
        <v>27155</v>
      </c>
      <c r="Q65" s="28">
        <v>93633</v>
      </c>
      <c r="R65" s="28">
        <v>29010</v>
      </c>
      <c r="S65" s="48">
        <v>85902</v>
      </c>
      <c r="T65" s="5"/>
    </row>
    <row r="66" spans="1:20" ht="12.75">
      <c r="A66" s="52" t="s">
        <v>64</v>
      </c>
      <c r="B66" s="28">
        <f t="shared" si="2"/>
        <v>6583597</v>
      </c>
      <c r="C66" s="28">
        <v>479657</v>
      </c>
      <c r="D66" s="28">
        <v>292395</v>
      </c>
      <c r="E66" s="28">
        <v>350777</v>
      </c>
      <c r="F66" s="28">
        <v>1947394</v>
      </c>
      <c r="G66" s="28">
        <v>14656</v>
      </c>
      <c r="H66" s="28">
        <v>72515</v>
      </c>
      <c r="I66" s="28">
        <v>49385</v>
      </c>
      <c r="J66" s="48">
        <v>41862</v>
      </c>
      <c r="K66" s="58">
        <v>703877</v>
      </c>
      <c r="L66" s="28">
        <v>104681</v>
      </c>
      <c r="M66" s="28">
        <v>120924</v>
      </c>
      <c r="N66" s="28">
        <v>1516210</v>
      </c>
      <c r="O66" s="28">
        <v>321797</v>
      </c>
      <c r="P66" s="28">
        <v>95865</v>
      </c>
      <c r="Q66" s="28">
        <v>181228</v>
      </c>
      <c r="R66" s="28">
        <v>31102</v>
      </c>
      <c r="S66" s="48">
        <v>259272</v>
      </c>
      <c r="T66" s="5"/>
    </row>
    <row r="67" spans="1:20" ht="12.75">
      <c r="A67" s="52" t="s">
        <v>65</v>
      </c>
      <c r="B67" s="28">
        <f t="shared" si="2"/>
        <v>80898068.42</v>
      </c>
      <c r="C67" s="28">
        <v>13446827.38</v>
      </c>
      <c r="D67" s="28">
        <v>3417656</v>
      </c>
      <c r="E67" s="28">
        <v>3353986</v>
      </c>
      <c r="F67" s="28">
        <v>24695361</v>
      </c>
      <c r="G67" s="28">
        <v>332690</v>
      </c>
      <c r="H67" s="28">
        <v>3785417</v>
      </c>
      <c r="I67" s="28">
        <v>466784</v>
      </c>
      <c r="J67" s="48">
        <v>313271</v>
      </c>
      <c r="K67" s="58">
        <v>6353172.04</v>
      </c>
      <c r="L67" s="28">
        <v>6124920</v>
      </c>
      <c r="M67" s="28">
        <v>2283749</v>
      </c>
      <c r="N67" s="28">
        <v>9209060</v>
      </c>
      <c r="O67" s="28">
        <v>1852496</v>
      </c>
      <c r="P67" s="28">
        <v>1049637</v>
      </c>
      <c r="Q67" s="28">
        <v>823261</v>
      </c>
      <c r="R67" s="28">
        <v>271052</v>
      </c>
      <c r="S67" s="48">
        <v>3118729</v>
      </c>
      <c r="T67" s="5"/>
    </row>
    <row r="68" spans="1:20" ht="12.75">
      <c r="A68" s="52" t="s">
        <v>66</v>
      </c>
      <c r="B68" s="28">
        <f t="shared" si="2"/>
        <v>2389294</v>
      </c>
      <c r="C68" s="28">
        <v>229287</v>
      </c>
      <c r="D68" s="28">
        <v>104460</v>
      </c>
      <c r="E68" s="28">
        <v>158388</v>
      </c>
      <c r="F68" s="28">
        <v>729997</v>
      </c>
      <c r="G68" s="28">
        <v>13344</v>
      </c>
      <c r="H68" s="28">
        <v>68465</v>
      </c>
      <c r="I68" s="28">
        <v>30888</v>
      </c>
      <c r="J68" s="48">
        <v>13757</v>
      </c>
      <c r="K68" s="58">
        <v>244825</v>
      </c>
      <c r="L68" s="28">
        <v>37199</v>
      </c>
      <c r="M68" s="28">
        <v>12436</v>
      </c>
      <c r="N68" s="28">
        <v>457570</v>
      </c>
      <c r="O68" s="28">
        <v>87126</v>
      </c>
      <c r="P68" s="28">
        <v>18891</v>
      </c>
      <c r="Q68" s="28">
        <v>66528</v>
      </c>
      <c r="R68" s="28">
        <v>23320</v>
      </c>
      <c r="S68" s="48">
        <v>92813</v>
      </c>
      <c r="T68" s="5"/>
    </row>
    <row r="69" spans="1:20" ht="12.75">
      <c r="A69" s="52" t="s">
        <v>67</v>
      </c>
      <c r="B69" s="28">
        <f t="shared" si="2"/>
        <v>1457002</v>
      </c>
      <c r="C69" s="28">
        <v>-69318</v>
      </c>
      <c r="D69" s="28">
        <v>80198</v>
      </c>
      <c r="E69" s="28">
        <v>59951</v>
      </c>
      <c r="F69" s="28">
        <v>434274</v>
      </c>
      <c r="G69" s="28">
        <v>10247</v>
      </c>
      <c r="H69" s="28">
        <v>12761</v>
      </c>
      <c r="I69" s="28">
        <v>6681</v>
      </c>
      <c r="J69" s="48">
        <v>11103</v>
      </c>
      <c r="K69" s="58">
        <v>186761</v>
      </c>
      <c r="L69" s="28">
        <v>40378</v>
      </c>
      <c r="M69" s="28">
        <v>31818</v>
      </c>
      <c r="N69" s="28">
        <v>482736</v>
      </c>
      <c r="O69" s="28">
        <v>115782</v>
      </c>
      <c r="P69" s="28">
        <v>11381</v>
      </c>
      <c r="Q69" s="28">
        <v>51144</v>
      </c>
      <c r="R69" s="28">
        <v>5726</v>
      </c>
      <c r="S69" s="48">
        <v>-14621</v>
      </c>
      <c r="T69" s="5"/>
    </row>
    <row r="70" spans="1:19" ht="12.75">
      <c r="A70" s="41"/>
      <c r="B70" s="42"/>
      <c r="C70" s="42"/>
      <c r="D70" s="42"/>
      <c r="E70" s="42"/>
      <c r="F70" s="42"/>
      <c r="G70" s="42"/>
      <c r="H70" s="42"/>
      <c r="I70" s="42"/>
      <c r="J70" s="44"/>
      <c r="K70" s="41"/>
      <c r="L70" s="42"/>
      <c r="M70" s="42"/>
      <c r="N70" s="42"/>
      <c r="O70" s="42"/>
      <c r="P70" s="42"/>
      <c r="Q70" s="60"/>
      <c r="R70" s="42"/>
      <c r="S70" s="44"/>
    </row>
    <row r="71" spans="1:19" ht="12.75">
      <c r="A71" s="41"/>
      <c r="B71" s="77" t="s">
        <v>109</v>
      </c>
      <c r="C71" s="42"/>
      <c r="D71" s="42"/>
      <c r="E71" s="42"/>
      <c r="F71" s="42"/>
      <c r="G71" s="42"/>
      <c r="H71" s="42"/>
      <c r="I71" s="42"/>
      <c r="J71" s="44"/>
      <c r="K71" s="41" t="s">
        <v>109</v>
      </c>
      <c r="L71" s="42"/>
      <c r="M71" s="42"/>
      <c r="N71" s="42"/>
      <c r="O71" s="42"/>
      <c r="P71" s="42"/>
      <c r="Q71" s="42"/>
      <c r="R71" s="42"/>
      <c r="S71" s="44"/>
    </row>
    <row r="72" spans="1:19" ht="12.75">
      <c r="A72" s="53"/>
      <c r="B72" s="54"/>
      <c r="C72" s="54"/>
      <c r="D72" s="54"/>
      <c r="E72" s="54"/>
      <c r="F72" s="54"/>
      <c r="G72" s="54"/>
      <c r="H72" s="54"/>
      <c r="I72" s="54"/>
      <c r="J72" s="55"/>
      <c r="K72" s="53"/>
      <c r="L72" s="54"/>
      <c r="M72" s="54"/>
      <c r="N72" s="54"/>
      <c r="O72" s="54"/>
      <c r="P72" s="54"/>
      <c r="Q72" s="54"/>
      <c r="R72" s="54"/>
      <c r="S72" s="55"/>
    </row>
    <row r="73" spans="1:20" ht="12.75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R73" s="5"/>
      <c r="S73" s="5"/>
      <c r="T73" s="5"/>
    </row>
    <row r="74" spans="1:20" ht="12.7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5"/>
      <c r="S74" s="5"/>
      <c r="T74" s="5"/>
    </row>
    <row r="75" ht="12.75">
      <c r="A75" s="23"/>
    </row>
  </sheetData>
  <mergeCells count="6">
    <mergeCell ref="B1:J1"/>
    <mergeCell ref="K1:S1"/>
    <mergeCell ref="B3:J3"/>
    <mergeCell ref="B2:J2"/>
    <mergeCell ref="K2:S2"/>
    <mergeCell ref="K3:S3"/>
  </mergeCells>
  <printOptions gridLines="1"/>
  <pageMargins left="0.75" right="0.75" top="1" bottom="1" header="0.5" footer="0.5"/>
  <pageSetup horizontalDpi="600" verticalDpi="600" orientation="portrait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sxk25</cp:lastModifiedBy>
  <cp:lastPrinted>2009-01-09T18:38:18Z</cp:lastPrinted>
  <dcterms:created xsi:type="dcterms:W3CDTF">2008-11-20T20:19:28Z</dcterms:created>
  <dcterms:modified xsi:type="dcterms:W3CDTF">2009-03-06T16:49:35Z</dcterms:modified>
  <cp:category/>
  <cp:version/>
  <cp:contentType/>
  <cp:contentStatus/>
</cp:coreProperties>
</file>