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8540" windowHeight="109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Service'!$A$1:$S$74</definedName>
    <definedName name="_xlnm.Print_Area" localSheetId="0">'Overview'!$A$1:$F$73</definedName>
    <definedName name="_xlnm.Print_Titles" localSheetId="2">'Fee for Service'!$A:$A</definedName>
  </definedNames>
  <calcPr fullCalcOnLoad="1"/>
</workbook>
</file>

<file path=xl/sharedStrings.xml><?xml version="1.0" encoding="utf-8"?>
<sst xmlns="http://schemas.openxmlformats.org/spreadsheetml/2006/main" count="250" uniqueCount="111">
  <si>
    <t>Medicaid Expenditure Report</t>
  </si>
  <si>
    <t>Overview</t>
  </si>
  <si>
    <t>Rehab Options</t>
  </si>
  <si>
    <t>Total All Services</t>
  </si>
  <si>
    <t>Prepaid</t>
  </si>
  <si>
    <t>Fee For Service</t>
  </si>
  <si>
    <t>Services</t>
  </si>
  <si>
    <t>New York City &amp; Rest of State Total</t>
  </si>
  <si>
    <t>New York City Total</t>
  </si>
  <si>
    <t>Rest of 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</si>
  <si>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</si>
  <si>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</si>
  <si>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</si>
  <si>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</si>
  <si>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</si>
  <si>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</si>
  <si>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</si>
  <si>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</si>
  <si>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</si>
  <si>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</si>
  <si>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</si>
  <si>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</si>
  <si>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</si>
  <si>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</si>
  <si>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</si>
  <si>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</si>
  <si>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</si>
  <si>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</si>
  <si>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</si>
  <si>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</si>
  <si>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</si>
  <si>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</si>
  <si>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</si>
  <si>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</si>
  <si>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</si>
  <si>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</si>
  <si>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</si>
  <si>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</si>
  <si>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</si>
  <si>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</si>
  <si>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</si>
  <si>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</si>
  <si>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</si>
  <si>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</si>
  <si>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</si>
  <si>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</si>
  <si>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</si>
  <si>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</si>
  <si>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</si>
  <si>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</si>
  <si>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</si>
  <si>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</si>
  <si>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</si>
  <si>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</si>
  <si>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</si>
  <si>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</si>
  <si>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</si>
  <si>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</si>
  <si>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</si>
  <si>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</si>
  <si>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</si>
  <si>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</si>
  <si>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</si>
  <si>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</si>
  <si>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</si>
  <si>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</si>
  <si>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</si>
  <si>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</si>
  <si>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Prepaid Services Expenditures</t>
  </si>
  <si>
    <t>Total</t>
  </si>
  <si>
    <t xml:space="preserve">    Managed Care</t>
  </si>
  <si>
    <t>Premiums</t>
  </si>
  <si>
    <t>Prepaid Care</t>
  </si>
  <si>
    <t>HMO</t>
  </si>
  <si>
    <t>LTC</t>
  </si>
  <si>
    <t>FHP</t>
  </si>
  <si>
    <t>Mntl Health</t>
  </si>
  <si>
    <t>SMI</t>
  </si>
  <si>
    <t>TPHI*</t>
  </si>
  <si>
    <t>*TPHI includes insurance premiums paid and recoupments from Schedule E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</si>
  <si>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</si>
  <si>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</si>
  <si>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</si>
  <si>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</si>
  <si>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</si>
  <si>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</si>
  <si>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</si>
  <si>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</si>
  <si>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/>
  </si>
  <si>
    <t>Case</t>
  </si>
  <si>
    <t>LAB &amp;</t>
  </si>
  <si>
    <t>FFS</t>
  </si>
  <si>
    <t>Inpatient</t>
  </si>
  <si>
    <t>Outpatient</t>
  </si>
  <si>
    <t>Clinic</t>
  </si>
  <si>
    <t>Per Diem</t>
  </si>
  <si>
    <t>ICF DD</t>
  </si>
  <si>
    <t>Physicians</t>
  </si>
  <si>
    <t>Dental</t>
  </si>
  <si>
    <t>Supplies</t>
  </si>
  <si>
    <t>Care</t>
  </si>
  <si>
    <t>Trans</t>
  </si>
  <si>
    <t>Mgmt</t>
  </si>
  <si>
    <t xml:space="preserve"> X-Ray</t>
  </si>
  <si>
    <t>Other</t>
  </si>
  <si>
    <t>New York City &amp;
Rest of State Total</t>
  </si>
  <si>
    <t>January - December 2007</t>
  </si>
  <si>
    <t>SNF</t>
  </si>
  <si>
    <t>Statewide Total</t>
  </si>
  <si>
    <t>Other State Agency Total</t>
  </si>
  <si>
    <t>Data Sources CY 2007 MARS 72 &amp; 73, Schedule E, &amp; SMI Reports, &amp; Various Off-Line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</si>
</sst>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i/>
      <u val="single"/>
      <sz val="10"/>
      <name val="MS Sans Serif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 style="medium"/>
      <top>
        <color indexed="9"/>
      </top>
      <bottom style="medium"/>
    </border>
    <border>
      <left style="medium"/>
      <right>
        <color indexed="63"/>
      </right>
      <top style="medium"/>
      <bottom>
        <color indexed="9"/>
      </bottom>
    </border>
    <border>
      <left>
        <color indexed="63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5" fontId="0" fillId="0" borderId="0" xfId="19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5" fontId="0" fillId="0" borderId="0" xfId="17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17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Font="1" applyFill="1" applyBorder="1" applyAlignment="1" applyProtection="1">
      <alignment horizontal="right"/>
      <protection/>
    </xf>
    <xf numFmtId="5" fontId="0" fillId="0" borderId="0" xfId="0" applyNumberFormat="1" applyFont="1" applyAlignment="1">
      <alignment/>
    </xf>
    <xf numFmtId="5" fontId="0" fillId="0" borderId="0" xfId="19" applyFont="1" applyFill="1" applyAlignment="1">
      <alignment/>
    </xf>
    <xf numFmtId="5" fontId="0" fillId="0" borderId="0" xfId="17" applyNumberFormat="1" applyFont="1" applyBorder="1" applyAlignment="1">
      <alignment/>
    </xf>
    <xf numFmtId="5" fontId="0" fillId="0" borderId="0" xfId="17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5" fontId="0" fillId="0" borderId="0" xfId="17" applyNumberFormat="1" applyFont="1" applyBorder="1" applyAlignment="1">
      <alignment horizontal="right"/>
    </xf>
    <xf numFmtId="5" fontId="0" fillId="0" borderId="0" xfId="17" applyNumberFormat="1" applyFont="1" applyFill="1" applyBorder="1" applyAlignment="1" applyProtection="1">
      <alignment horizontal="right"/>
      <protection/>
    </xf>
    <xf numFmtId="5" fontId="0" fillId="0" borderId="0" xfId="19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D8" sqref="D8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11.7109375" style="6" customWidth="1"/>
    <col min="4" max="4" width="19.421875" style="0" customWidth="1"/>
    <col min="5" max="5" width="16.28125" style="9" bestFit="1" customWidth="1"/>
    <col min="6" max="6" width="17.7109375" style="0" customWidth="1"/>
  </cols>
  <sheetData>
    <row r="1" spans="1:6" ht="15.75">
      <c r="A1" s="59" t="s">
        <v>0</v>
      </c>
      <c r="B1" s="60"/>
      <c r="C1" s="60"/>
      <c r="D1" s="60"/>
      <c r="E1" s="60"/>
      <c r="F1" s="61"/>
    </row>
    <row r="2" spans="1:6" ht="15.75">
      <c r="A2" s="59" t="s">
        <v>1</v>
      </c>
      <c r="B2" s="60"/>
      <c r="C2" s="60"/>
      <c r="D2" s="60"/>
      <c r="E2" s="60"/>
      <c r="F2" s="61"/>
    </row>
    <row r="3" spans="1:6" ht="15.75">
      <c r="A3" s="62" t="s">
        <v>106</v>
      </c>
      <c r="B3" s="63"/>
      <c r="C3" s="63"/>
      <c r="D3" s="63"/>
      <c r="E3" s="63"/>
      <c r="F3" s="64"/>
    </row>
    <row r="4" spans="3:5" ht="12.75">
      <c r="C4"/>
      <c r="D4" s="1"/>
      <c r="E4" s="2"/>
    </row>
    <row r="5" spans="3:6" ht="12.75">
      <c r="C5"/>
      <c r="D5" s="3" t="s">
        <v>3</v>
      </c>
      <c r="E5" s="17" t="s">
        <v>4</v>
      </c>
      <c r="F5" s="4" t="s">
        <v>5</v>
      </c>
    </row>
    <row r="6" spans="1:6" ht="12.75">
      <c r="A6" s="2" t="s">
        <v>108</v>
      </c>
      <c r="C6"/>
      <c r="D6" s="43">
        <f>SUM(E6:F6)</f>
        <v>43280313707.1835</v>
      </c>
      <c r="E6" s="40">
        <f>SUM(E8:E9)</f>
        <v>8499540845.103499</v>
      </c>
      <c r="F6" s="40">
        <f>SUM(F8:F9)</f>
        <v>34780772862.08</v>
      </c>
    </row>
    <row r="7" spans="1:6" ht="12.75">
      <c r="A7" s="2"/>
      <c r="C7"/>
      <c r="D7" s="58"/>
      <c r="E7" s="41"/>
      <c r="F7" s="42"/>
    </row>
    <row r="8" spans="1:6" ht="12.75">
      <c r="A8" s="2" t="s">
        <v>109</v>
      </c>
      <c r="C8"/>
      <c r="D8" s="43">
        <f>SUM(E8:F8)</f>
        <v>4307739938.4857</v>
      </c>
      <c r="E8" s="40">
        <f>Prepaid!D9</f>
        <v>19587527.4857</v>
      </c>
      <c r="F8" s="43">
        <f>'Fee for Service'!B9</f>
        <v>4288152411</v>
      </c>
    </row>
    <row r="9" spans="1:6" ht="12.75">
      <c r="A9" s="2" t="s">
        <v>7</v>
      </c>
      <c r="C9"/>
      <c r="D9" s="57">
        <f>SUM(E9:F9)</f>
        <v>38972573768.6978</v>
      </c>
      <c r="E9" s="40">
        <f>Prepaid!D10</f>
        <v>8479953317.6178</v>
      </c>
      <c r="F9" s="43">
        <f>'Fee for Service'!B10</f>
        <v>30492620451.079998</v>
      </c>
    </row>
    <row r="10" spans="1:6" ht="12.75">
      <c r="A10" s="1"/>
      <c r="C10"/>
      <c r="D10" s="57"/>
      <c r="E10" s="40"/>
      <c r="F10" s="43"/>
    </row>
    <row r="11" spans="1:6" ht="12.75">
      <c r="A11" s="2" t="s">
        <v>8</v>
      </c>
      <c r="B11" s="1"/>
      <c r="D11" s="57">
        <f>SUM(E11:F11)</f>
        <v>25728560285.81</v>
      </c>
      <c r="E11" s="40">
        <f>Prepaid!D12</f>
        <v>6230779122.2</v>
      </c>
      <c r="F11" s="43">
        <f>'Fee for Service'!B12</f>
        <v>19497781163.61</v>
      </c>
    </row>
    <row r="12" spans="1:6" ht="12.75">
      <c r="A12" s="2" t="s">
        <v>9</v>
      </c>
      <c r="B12" s="1"/>
      <c r="D12" s="57">
        <f>SUM(E12:F12)</f>
        <v>13244013482.887798</v>
      </c>
      <c r="E12" s="40">
        <f>Prepaid!D13</f>
        <v>2249174195.4178</v>
      </c>
      <c r="F12" s="43">
        <f>'Fee for Service'!B13</f>
        <v>10994839287.469997</v>
      </c>
    </row>
    <row r="13" spans="1:6" ht="12.75">
      <c r="A13" s="1"/>
      <c r="C13"/>
      <c r="D13" s="57"/>
      <c r="E13" s="40"/>
      <c r="F13" s="43"/>
    </row>
    <row r="14" spans="1:6" ht="12.75">
      <c r="A14" s="7" t="s">
        <v>10</v>
      </c>
      <c r="B14" s="8"/>
      <c r="C14" s="9"/>
      <c r="D14" s="57"/>
      <c r="E14" s="40"/>
      <c r="F14" s="43"/>
    </row>
    <row r="15" spans="1:6" ht="12.75">
      <c r="A15" s="22" t="s">
        <v>11</v>
      </c>
      <c r="B15" s="10"/>
      <c r="C15" s="9"/>
      <c r="D15" s="49">
        <f aca="true" t="shared" si="0" ref="D15:D71">SUM(E15:F15)</f>
        <v>372695804.6302999</v>
      </c>
      <c r="E15" s="40">
        <f>Prepaid!D16</f>
        <v>62534972.1303</v>
      </c>
      <c r="F15" s="43">
        <f>'Fee for Service'!B16</f>
        <v>310160832.49999994</v>
      </c>
    </row>
    <row r="16" spans="1:6" ht="12.75">
      <c r="A16" s="22" t="s">
        <v>12</v>
      </c>
      <c r="B16" s="10"/>
      <c r="C16" s="9"/>
      <c r="D16" s="49">
        <f t="shared" si="0"/>
        <v>56335554.0568</v>
      </c>
      <c r="E16" s="40">
        <f>Prepaid!D17</f>
        <v>9586707.456799999</v>
      </c>
      <c r="F16" s="43">
        <f>'Fee for Service'!B17</f>
        <v>46748846.6</v>
      </c>
    </row>
    <row r="17" spans="1:6" ht="12.75">
      <c r="A17" s="22" t="s">
        <v>13</v>
      </c>
      <c r="B17" s="10"/>
      <c r="C17" s="9"/>
      <c r="D17" s="49">
        <f t="shared" si="0"/>
        <v>229620396.91079998</v>
      </c>
      <c r="E17" s="40">
        <f>Prepaid!D18</f>
        <v>45785480.3008</v>
      </c>
      <c r="F17" s="43">
        <f>'Fee for Service'!B18</f>
        <v>183834916.60999998</v>
      </c>
    </row>
    <row r="18" spans="1:6" ht="12.75">
      <c r="A18" s="22" t="s">
        <v>14</v>
      </c>
      <c r="B18" s="10"/>
      <c r="C18" s="9"/>
      <c r="D18" s="49">
        <f t="shared" si="0"/>
        <v>99809247.10360001</v>
      </c>
      <c r="E18" s="40">
        <f>Prepaid!D19</f>
        <v>23858336.2336</v>
      </c>
      <c r="F18" s="43">
        <f>'Fee for Service'!B19</f>
        <v>75950910.87</v>
      </c>
    </row>
    <row r="19" spans="1:6" ht="12.75">
      <c r="A19" s="22" t="s">
        <v>15</v>
      </c>
      <c r="B19" s="10"/>
      <c r="C19" s="9"/>
      <c r="D19" s="49">
        <f t="shared" si="0"/>
        <v>82001775.6531</v>
      </c>
      <c r="E19" s="40">
        <f>Prepaid!D20</f>
        <v>5698035.0231</v>
      </c>
      <c r="F19" s="43">
        <f>'Fee for Service'!B20</f>
        <v>76303740.63</v>
      </c>
    </row>
    <row r="20" spans="1:6" ht="12.75">
      <c r="A20" s="22" t="s">
        <v>16</v>
      </c>
      <c r="B20" s="10"/>
      <c r="C20" s="9"/>
      <c r="D20" s="49">
        <f t="shared" si="0"/>
        <v>186325055.26779997</v>
      </c>
      <c r="E20" s="40">
        <f>Prepaid!D21</f>
        <v>44896364.9678</v>
      </c>
      <c r="F20" s="43">
        <f>'Fee for Service'!B21</f>
        <v>141428690.29999998</v>
      </c>
    </row>
    <row r="21" spans="1:6" ht="12.75">
      <c r="A21" s="22" t="s">
        <v>17</v>
      </c>
      <c r="B21" s="10"/>
      <c r="C21" s="9"/>
      <c r="D21" s="49">
        <f t="shared" si="0"/>
        <v>126042216.58779998</v>
      </c>
      <c r="E21" s="40">
        <f>Prepaid!D22</f>
        <v>11309616.4178</v>
      </c>
      <c r="F21" s="43">
        <f>'Fee for Service'!B22</f>
        <v>114732600.16999999</v>
      </c>
    </row>
    <row r="22" spans="1:6" ht="12.75">
      <c r="A22" s="22" t="s">
        <v>18</v>
      </c>
      <c r="B22" s="10"/>
      <c r="C22" s="9"/>
      <c r="D22" s="49">
        <f t="shared" si="0"/>
        <v>63914144.1505</v>
      </c>
      <c r="E22" s="40">
        <f>Prepaid!D23</f>
        <v>5922822.9405000005</v>
      </c>
      <c r="F22" s="43">
        <f>'Fee for Service'!B23</f>
        <v>57991321.21</v>
      </c>
    </row>
    <row r="23" spans="1:6" ht="12.75">
      <c r="A23" s="22" t="s">
        <v>19</v>
      </c>
      <c r="B23" s="10"/>
      <c r="C23" s="9"/>
      <c r="D23" s="49">
        <f t="shared" si="0"/>
        <v>102069533.5088</v>
      </c>
      <c r="E23" s="40">
        <f>Prepaid!D24</f>
        <v>7192725.4288</v>
      </c>
      <c r="F23" s="43">
        <f>'Fee for Service'!B24</f>
        <v>94876808.08</v>
      </c>
    </row>
    <row r="24" spans="1:6" ht="12.75">
      <c r="A24" s="22" t="s">
        <v>20</v>
      </c>
      <c r="B24" s="10"/>
      <c r="C24" s="9"/>
      <c r="D24" s="49">
        <f t="shared" si="0"/>
        <v>75844066.51169999</v>
      </c>
      <c r="E24" s="40">
        <f>Prepaid!D25</f>
        <v>11387934.4117</v>
      </c>
      <c r="F24" s="43">
        <f>'Fee for Service'!B25</f>
        <v>64456132.099999994</v>
      </c>
    </row>
    <row r="25" spans="1:6" ht="12.75">
      <c r="A25" s="22" t="s">
        <v>21</v>
      </c>
      <c r="B25" s="10"/>
      <c r="C25" s="9"/>
      <c r="D25" s="49">
        <f t="shared" si="0"/>
        <v>58432293.03580001</v>
      </c>
      <c r="E25" s="40">
        <f>Prepaid!D26</f>
        <v>8539876.2158</v>
      </c>
      <c r="F25" s="43">
        <f>'Fee for Service'!B26</f>
        <v>49892416.82000001</v>
      </c>
    </row>
    <row r="26" spans="1:6" ht="12.75">
      <c r="A26" s="22" t="s">
        <v>22</v>
      </c>
      <c r="B26" s="10"/>
      <c r="C26" s="9"/>
      <c r="D26" s="49">
        <f t="shared" si="0"/>
        <v>53930721.639400005</v>
      </c>
      <c r="E26" s="40">
        <f>Prepaid!D27</f>
        <v>4397625.659399999</v>
      </c>
      <c r="F26" s="43">
        <f>'Fee for Service'!B27</f>
        <v>49533095.980000004</v>
      </c>
    </row>
    <row r="27" spans="1:6" ht="12.75">
      <c r="A27" s="22" t="s">
        <v>23</v>
      </c>
      <c r="B27" s="10"/>
      <c r="C27" s="9"/>
      <c r="D27" s="49">
        <f t="shared" si="0"/>
        <v>291781609.15279996</v>
      </c>
      <c r="E27" s="40">
        <f>Prepaid!D28</f>
        <v>35790131.3628</v>
      </c>
      <c r="F27" s="43">
        <f>'Fee for Service'!B28</f>
        <v>255991477.79</v>
      </c>
    </row>
    <row r="28" spans="1:6" ht="12.75">
      <c r="A28" s="22" t="s">
        <v>24</v>
      </c>
      <c r="B28" s="10"/>
      <c r="C28" s="9"/>
      <c r="D28" s="49">
        <f t="shared" si="0"/>
        <v>1177105200.6382</v>
      </c>
      <c r="E28" s="40">
        <f>Prepaid!D29</f>
        <v>239351231.9682</v>
      </c>
      <c r="F28" s="43">
        <f>'Fee for Service'!B29</f>
        <v>937753968.67</v>
      </c>
    </row>
    <row r="29" spans="1:6" ht="12.75">
      <c r="A29" s="22" t="s">
        <v>25</v>
      </c>
      <c r="B29" s="10"/>
      <c r="C29" s="9"/>
      <c r="D29" s="49">
        <f t="shared" si="0"/>
        <v>52126285.279400006</v>
      </c>
      <c r="E29" s="40">
        <f>Prepaid!D30</f>
        <v>3949326.2394</v>
      </c>
      <c r="F29" s="43">
        <f>'Fee for Service'!B30</f>
        <v>48176959.04000001</v>
      </c>
    </row>
    <row r="30" spans="1:6" ht="12.75">
      <c r="A30" s="22" t="s">
        <v>26</v>
      </c>
      <c r="B30" s="10"/>
      <c r="C30" s="9"/>
      <c r="D30" s="49">
        <f t="shared" si="0"/>
        <v>68103942.1713</v>
      </c>
      <c r="E30" s="40">
        <f>Prepaid!D31</f>
        <v>5769434.2813</v>
      </c>
      <c r="F30" s="43">
        <f>'Fee for Service'!B31</f>
        <v>62334507.88999999</v>
      </c>
    </row>
    <row r="31" spans="1:6" ht="12.75">
      <c r="A31" s="22" t="s">
        <v>27</v>
      </c>
      <c r="B31" s="10"/>
      <c r="C31" s="9"/>
      <c r="D31" s="49">
        <f t="shared" si="0"/>
        <v>98285737.00960001</v>
      </c>
      <c r="E31" s="40">
        <f>Prepaid!D32</f>
        <v>12691584.6896</v>
      </c>
      <c r="F31" s="43">
        <f>'Fee for Service'!B32</f>
        <v>85594152.32000001</v>
      </c>
    </row>
    <row r="32" spans="1:6" ht="12.75">
      <c r="A32" s="22" t="s">
        <v>28</v>
      </c>
      <c r="B32" s="10"/>
      <c r="C32" s="9"/>
      <c r="D32" s="49">
        <f t="shared" si="0"/>
        <v>59667739.42600001</v>
      </c>
      <c r="E32" s="40">
        <f>Prepaid!D33</f>
        <v>13658620.206</v>
      </c>
      <c r="F32" s="43">
        <f>'Fee for Service'!B33</f>
        <v>46009119.220000006</v>
      </c>
    </row>
    <row r="33" spans="1:6" ht="12.75">
      <c r="A33" s="22" t="s">
        <v>29</v>
      </c>
      <c r="B33" s="10"/>
      <c r="C33" s="9"/>
      <c r="D33" s="49">
        <f t="shared" si="0"/>
        <v>54238554.006699994</v>
      </c>
      <c r="E33" s="40">
        <f>Prepaid!D34</f>
        <v>12498975.9067</v>
      </c>
      <c r="F33" s="43">
        <f>'Fee for Service'!B34</f>
        <v>41739578.099999994</v>
      </c>
    </row>
    <row r="34" spans="1:6" ht="12.75">
      <c r="A34" s="22" t="s">
        <v>30</v>
      </c>
      <c r="B34" s="10"/>
      <c r="C34" s="9"/>
      <c r="D34" s="49">
        <f t="shared" si="0"/>
        <v>3802188.51</v>
      </c>
      <c r="E34" s="40">
        <f>Prepaid!D35</f>
        <v>398087</v>
      </c>
      <c r="F34" s="43">
        <f>'Fee for Service'!B35</f>
        <v>3404101.51</v>
      </c>
    </row>
    <row r="35" spans="1:6" ht="12.75">
      <c r="A35" s="22" t="s">
        <v>31</v>
      </c>
      <c r="B35" s="10"/>
      <c r="C35" s="9"/>
      <c r="D35" s="49">
        <f t="shared" si="0"/>
        <v>88048778.14660001</v>
      </c>
      <c r="E35" s="40">
        <f>Prepaid!D36</f>
        <v>20372360.4266</v>
      </c>
      <c r="F35" s="43">
        <f>'Fee for Service'!B36</f>
        <v>67676417.72000001</v>
      </c>
    </row>
    <row r="36" spans="1:6" ht="12.75">
      <c r="A36" s="22" t="s">
        <v>32</v>
      </c>
      <c r="B36" s="10"/>
      <c r="C36" s="9"/>
      <c r="D36" s="49">
        <f t="shared" si="0"/>
        <v>113713957.4644</v>
      </c>
      <c r="E36" s="40">
        <f>Prepaid!D37</f>
        <v>12871101.7344</v>
      </c>
      <c r="F36" s="43">
        <f>'Fee for Service'!B37</f>
        <v>100842855.72999999</v>
      </c>
    </row>
    <row r="37" spans="1:6" ht="12.75">
      <c r="A37" s="22" t="s">
        <v>33</v>
      </c>
      <c r="B37" s="10"/>
      <c r="C37" s="9"/>
      <c r="D37" s="49">
        <f t="shared" si="0"/>
        <v>32103481.908299997</v>
      </c>
      <c r="E37" s="40">
        <f>Prepaid!D38</f>
        <v>3094959.4483000003</v>
      </c>
      <c r="F37" s="43">
        <f>'Fee for Service'!B38</f>
        <v>29008522.459999997</v>
      </c>
    </row>
    <row r="38" spans="1:6" ht="12.75">
      <c r="A38" s="22" t="s">
        <v>34</v>
      </c>
      <c r="B38" s="10"/>
      <c r="C38" s="9"/>
      <c r="D38" s="49">
        <f t="shared" si="0"/>
        <v>59591462.856300004</v>
      </c>
      <c r="E38" s="40">
        <f>Prepaid!D39</f>
        <v>11740008.1863</v>
      </c>
      <c r="F38" s="43">
        <f>'Fee for Service'!B39</f>
        <v>47851454.67</v>
      </c>
    </row>
    <row r="39" spans="1:6" ht="12.75">
      <c r="A39" s="22" t="s">
        <v>35</v>
      </c>
      <c r="B39" s="10"/>
      <c r="C39" s="9"/>
      <c r="D39" s="49">
        <f t="shared" si="0"/>
        <v>75367083.1911</v>
      </c>
      <c r="E39" s="40">
        <f>Prepaid!D40</f>
        <v>5183429.2711</v>
      </c>
      <c r="F39" s="43">
        <f>'Fee for Service'!B40</f>
        <v>70183653.92</v>
      </c>
    </row>
    <row r="40" spans="1:6" ht="12.75">
      <c r="A40" s="22" t="s">
        <v>36</v>
      </c>
      <c r="B40" s="10"/>
      <c r="C40" s="9"/>
      <c r="D40" s="49">
        <f t="shared" si="0"/>
        <v>1022899655.7299998</v>
      </c>
      <c r="E40" s="40">
        <f>Prepaid!D41</f>
        <v>205485349.04</v>
      </c>
      <c r="F40" s="43">
        <f>'Fee for Service'!B41</f>
        <v>817414306.6899998</v>
      </c>
    </row>
    <row r="41" spans="1:6" ht="12.75">
      <c r="A41" s="22" t="s">
        <v>37</v>
      </c>
      <c r="B41" s="10"/>
      <c r="C41" s="9"/>
      <c r="D41" s="49">
        <f t="shared" si="0"/>
        <v>82026094.8032</v>
      </c>
      <c r="E41" s="40">
        <f>Prepaid!D42</f>
        <v>10733180.0832</v>
      </c>
      <c r="F41" s="43">
        <f>'Fee for Service'!B42</f>
        <v>71292914.72</v>
      </c>
    </row>
    <row r="42" spans="1:6" ht="12.75">
      <c r="A42" s="22" t="s">
        <v>38</v>
      </c>
      <c r="B42" s="10"/>
      <c r="C42" s="9"/>
      <c r="D42" s="49">
        <f t="shared" si="0"/>
        <v>1502967965.4949002</v>
      </c>
      <c r="E42" s="40">
        <f>Prepaid!D43</f>
        <v>233777023.3749</v>
      </c>
      <c r="F42" s="43">
        <f>'Fee for Service'!B43</f>
        <v>1269190942.1200001</v>
      </c>
    </row>
    <row r="43" spans="1:6" ht="12.75">
      <c r="A43" s="22" t="s">
        <v>39</v>
      </c>
      <c r="B43" s="10"/>
      <c r="C43" s="9"/>
      <c r="D43" s="49">
        <f t="shared" si="0"/>
        <v>241637770.53429997</v>
      </c>
      <c r="E43" s="40">
        <f>Prepaid!D44</f>
        <v>59401910.6443</v>
      </c>
      <c r="F43" s="43">
        <f>'Fee for Service'!B44</f>
        <v>182235859.89</v>
      </c>
    </row>
    <row r="44" spans="1:6" ht="12.75">
      <c r="A44" s="22" t="s">
        <v>40</v>
      </c>
      <c r="B44" s="10"/>
      <c r="C44" s="9"/>
      <c r="D44" s="49">
        <f t="shared" si="0"/>
        <v>324471033.12950003</v>
      </c>
      <c r="E44" s="40">
        <f>Prepaid!D45</f>
        <v>76324374.1595</v>
      </c>
      <c r="F44" s="43">
        <f>'Fee for Service'!B45</f>
        <v>248146658.97</v>
      </c>
    </row>
    <row r="45" spans="1:6" ht="12.75">
      <c r="A45" s="22" t="s">
        <v>41</v>
      </c>
      <c r="B45" s="10"/>
      <c r="C45" s="9"/>
      <c r="D45" s="49">
        <f t="shared" si="0"/>
        <v>579781546.9123</v>
      </c>
      <c r="E45" s="40">
        <f>Prepaid!D46</f>
        <v>121401462.2123</v>
      </c>
      <c r="F45" s="43">
        <f>'Fee for Service'!B46</f>
        <v>458380084.7</v>
      </c>
    </row>
    <row r="46" spans="1:6" ht="12.75">
      <c r="A46" s="22" t="s">
        <v>42</v>
      </c>
      <c r="B46" s="10"/>
      <c r="C46" s="9"/>
      <c r="D46" s="49">
        <f t="shared" si="0"/>
        <v>109305725.0562</v>
      </c>
      <c r="E46" s="40">
        <f>Prepaid!D47</f>
        <v>20758514.6662</v>
      </c>
      <c r="F46" s="43">
        <f>'Fee for Service'!B47</f>
        <v>88547210.39</v>
      </c>
    </row>
    <row r="47" spans="1:6" ht="12.75">
      <c r="A47" s="22" t="s">
        <v>43</v>
      </c>
      <c r="B47" s="10"/>
      <c r="C47" s="9"/>
      <c r="D47" s="49">
        <f t="shared" si="0"/>
        <v>412222515.19229996</v>
      </c>
      <c r="E47" s="40">
        <f>Prepaid!D48</f>
        <v>88198577.9823</v>
      </c>
      <c r="F47" s="43">
        <f>'Fee for Service'!B48</f>
        <v>324023937.21</v>
      </c>
    </row>
    <row r="48" spans="1:6" ht="12.75">
      <c r="A48" s="22" t="s">
        <v>44</v>
      </c>
      <c r="B48" s="10"/>
      <c r="C48" s="9"/>
      <c r="D48" s="49">
        <f t="shared" si="0"/>
        <v>43382600.684300005</v>
      </c>
      <c r="E48" s="40">
        <f>Prepaid!D49</f>
        <v>11453639.9943</v>
      </c>
      <c r="F48" s="43">
        <f>'Fee for Service'!B49</f>
        <v>31928960.69</v>
      </c>
    </row>
    <row r="49" spans="1:6" ht="12.75">
      <c r="A49" s="22" t="s">
        <v>45</v>
      </c>
      <c r="B49" s="10"/>
      <c r="C49" s="9"/>
      <c r="D49" s="49">
        <f t="shared" si="0"/>
        <v>131865705.5815</v>
      </c>
      <c r="E49" s="40">
        <f>Prepaid!D50</f>
        <v>39055940.6615</v>
      </c>
      <c r="F49" s="43">
        <f>'Fee for Service'!B50</f>
        <v>92809764.92</v>
      </c>
    </row>
    <row r="50" spans="1:6" ht="12.75">
      <c r="A50" s="22" t="s">
        <v>46</v>
      </c>
      <c r="B50" s="10"/>
      <c r="C50" s="9"/>
      <c r="D50" s="49">
        <f t="shared" si="0"/>
        <v>70527919.055</v>
      </c>
      <c r="E50" s="40">
        <f>Prepaid!D51</f>
        <v>6470097.875</v>
      </c>
      <c r="F50" s="43">
        <f>'Fee for Service'!B51</f>
        <v>64057821.18</v>
      </c>
    </row>
    <row r="51" spans="1:6" ht="12.75">
      <c r="A51" s="22" t="s">
        <v>47</v>
      </c>
      <c r="B51" s="10"/>
      <c r="C51" s="9"/>
      <c r="D51" s="49">
        <f t="shared" si="0"/>
        <v>76955469.59099999</v>
      </c>
      <c r="E51" s="40">
        <f>Prepaid!D52</f>
        <v>6996988.211</v>
      </c>
      <c r="F51" s="43">
        <f>'Fee for Service'!B52</f>
        <v>69958481.38</v>
      </c>
    </row>
    <row r="52" spans="1:6" ht="12.75">
      <c r="A52" s="22" t="s">
        <v>48</v>
      </c>
      <c r="B52" s="10"/>
      <c r="C52" s="9"/>
      <c r="D52" s="49">
        <f t="shared" si="0"/>
        <v>190291940.7911</v>
      </c>
      <c r="E52" s="40">
        <f>Prepaid!D53</f>
        <v>36579219.8111</v>
      </c>
      <c r="F52" s="43">
        <f>'Fee for Service'!B53</f>
        <v>153712720.98</v>
      </c>
    </row>
    <row r="53" spans="1:6" ht="12.75">
      <c r="A53" s="22" t="s">
        <v>49</v>
      </c>
      <c r="B53" s="10"/>
      <c r="C53" s="9"/>
      <c r="D53" s="49">
        <f t="shared" si="0"/>
        <v>429428677.4579</v>
      </c>
      <c r="E53" s="40">
        <f>Prepaid!D54</f>
        <v>106997093.1879</v>
      </c>
      <c r="F53" s="43">
        <f>'Fee for Service'!B54</f>
        <v>322431584.27</v>
      </c>
    </row>
    <row r="54" spans="1:6" ht="12.75">
      <c r="A54" s="22" t="s">
        <v>50</v>
      </c>
      <c r="B54" s="10"/>
      <c r="C54" s="9"/>
      <c r="D54" s="49">
        <f t="shared" si="0"/>
        <v>151838878.4524</v>
      </c>
      <c r="E54" s="40">
        <f>Prepaid!D55</f>
        <v>16789958.5324</v>
      </c>
      <c r="F54" s="43">
        <f>'Fee for Service'!B55</f>
        <v>135048919.92</v>
      </c>
    </row>
    <row r="55" spans="1:6" ht="12.75">
      <c r="A55" s="22" t="s">
        <v>51</v>
      </c>
      <c r="B55" s="10"/>
      <c r="C55" s="9"/>
      <c r="D55" s="49">
        <f t="shared" si="0"/>
        <v>154371373.6974</v>
      </c>
      <c r="E55" s="40">
        <f>Prepaid!D56</f>
        <v>24708353.0674</v>
      </c>
      <c r="F55" s="43">
        <f>'Fee for Service'!B56</f>
        <v>129663020.63000001</v>
      </c>
    </row>
    <row r="56" spans="1:6" ht="12.75">
      <c r="A56" s="22" t="s">
        <v>52</v>
      </c>
      <c r="B56" s="10"/>
      <c r="C56" s="9"/>
      <c r="D56" s="49">
        <f t="shared" si="0"/>
        <v>197208414.4536</v>
      </c>
      <c r="E56" s="40">
        <f>Prepaid!D57</f>
        <v>27426956.093599997</v>
      </c>
      <c r="F56" s="43">
        <f>'Fee for Service'!B57</f>
        <v>169781458.35999998</v>
      </c>
    </row>
    <row r="57" spans="1:6" ht="12.75">
      <c r="A57" s="22" t="s">
        <v>53</v>
      </c>
      <c r="B57" s="10"/>
      <c r="C57" s="9"/>
      <c r="D57" s="49">
        <f t="shared" si="0"/>
        <v>34293932.9137</v>
      </c>
      <c r="E57" s="40">
        <f>Prepaid!D58</f>
        <v>3210795.2837</v>
      </c>
      <c r="F57" s="43">
        <f>'Fee for Service'!B58</f>
        <v>31083137.63</v>
      </c>
    </row>
    <row r="58" spans="1:6" ht="12.75">
      <c r="A58" s="22" t="s">
        <v>54</v>
      </c>
      <c r="B58" s="10"/>
      <c r="C58" s="9"/>
      <c r="D58" s="49">
        <f t="shared" si="0"/>
        <v>22201090.304899998</v>
      </c>
      <c r="E58" s="40">
        <f>Prepaid!D59</f>
        <v>1992071.3749</v>
      </c>
      <c r="F58" s="43">
        <f>'Fee for Service'!B59</f>
        <v>20209018.93</v>
      </c>
    </row>
    <row r="59" spans="1:6" ht="12.75">
      <c r="A59" s="22" t="s">
        <v>55</v>
      </c>
      <c r="B59" s="10"/>
      <c r="C59" s="9"/>
      <c r="D59" s="49">
        <f t="shared" si="0"/>
        <v>37692036.1029</v>
      </c>
      <c r="E59" s="40">
        <f>Prepaid!D60</f>
        <v>7508014.7429</v>
      </c>
      <c r="F59" s="43">
        <f>'Fee for Service'!B60</f>
        <v>30184021.36</v>
      </c>
    </row>
    <row r="60" spans="1:6" ht="12.75">
      <c r="A60" s="22" t="s">
        <v>56</v>
      </c>
      <c r="B60" s="10"/>
      <c r="C60" s="9"/>
      <c r="D60" s="49">
        <f t="shared" si="0"/>
        <v>113812979.55790001</v>
      </c>
      <c r="E60" s="40">
        <f>Prepaid!D61</f>
        <v>10911166.2079</v>
      </c>
      <c r="F60" s="43">
        <f>'Fee for Service'!B61</f>
        <v>102901813.35000001</v>
      </c>
    </row>
    <row r="61" spans="1:6" ht="12.75">
      <c r="A61" s="22" t="s">
        <v>57</v>
      </c>
      <c r="B61" s="10"/>
      <c r="C61" s="9"/>
      <c r="D61" s="49">
        <f t="shared" si="0"/>
        <v>1491834525.3053</v>
      </c>
      <c r="E61" s="40">
        <f>Prepaid!D62</f>
        <v>212151794.3553</v>
      </c>
      <c r="F61" s="43">
        <f>'Fee for Service'!B62</f>
        <v>1279682730.95</v>
      </c>
    </row>
    <row r="62" spans="1:6" ht="12.75">
      <c r="A62" s="22" t="s">
        <v>58</v>
      </c>
      <c r="B62" s="10"/>
      <c r="C62" s="9"/>
      <c r="D62" s="49">
        <f t="shared" si="0"/>
        <v>139095450.6007</v>
      </c>
      <c r="E62" s="40">
        <f>Prepaid!D63</f>
        <v>23748779.690700002</v>
      </c>
      <c r="F62" s="43">
        <f>'Fee for Service'!B63</f>
        <v>115346670.91</v>
      </c>
    </row>
    <row r="63" spans="1:6" ht="12.75">
      <c r="A63" s="22" t="s">
        <v>59</v>
      </c>
      <c r="B63" s="10"/>
      <c r="C63" s="9"/>
      <c r="D63" s="49">
        <f t="shared" si="0"/>
        <v>43695023.63329999</v>
      </c>
      <c r="E63" s="40">
        <f>Prepaid!D64</f>
        <v>4792769.033299999</v>
      </c>
      <c r="F63" s="43">
        <f>'Fee for Service'!B64</f>
        <v>38902254.599999994</v>
      </c>
    </row>
    <row r="64" spans="1:6" ht="12.75">
      <c r="A64" s="22" t="s">
        <v>60</v>
      </c>
      <c r="B64" s="10"/>
      <c r="C64" s="9"/>
      <c r="D64" s="49">
        <f t="shared" si="0"/>
        <v>75721866.53099999</v>
      </c>
      <c r="E64" s="40">
        <f>Prepaid!D65</f>
        <v>8278846.681</v>
      </c>
      <c r="F64" s="43">
        <f>'Fee for Service'!B65</f>
        <v>67443019.85</v>
      </c>
    </row>
    <row r="65" spans="1:6" ht="12.75">
      <c r="A65" s="22" t="s">
        <v>61</v>
      </c>
      <c r="B65" s="10"/>
      <c r="C65" s="9"/>
      <c r="D65" s="49">
        <f t="shared" si="0"/>
        <v>228743369.30339998</v>
      </c>
      <c r="E65" s="40">
        <f>Prepaid!D66</f>
        <v>36377859.0134</v>
      </c>
      <c r="F65" s="43">
        <f>'Fee for Service'!B66</f>
        <v>192365510.29</v>
      </c>
    </row>
    <row r="66" spans="1:6" ht="12.75">
      <c r="A66" s="22" t="s">
        <v>62</v>
      </c>
      <c r="B66" s="10"/>
      <c r="C66" s="9"/>
      <c r="D66" s="49">
        <f t="shared" si="0"/>
        <v>67392724.324</v>
      </c>
      <c r="E66" s="40">
        <f>Prepaid!D67</f>
        <v>5947941.404</v>
      </c>
      <c r="F66" s="43">
        <f>'Fee for Service'!B67</f>
        <v>61444782.92</v>
      </c>
    </row>
    <row r="67" spans="1:6" ht="12.75">
      <c r="A67" s="22" t="s">
        <v>63</v>
      </c>
      <c r="B67" s="10"/>
      <c r="C67" s="9"/>
      <c r="D67" s="49">
        <f t="shared" si="0"/>
        <v>69048260.4185</v>
      </c>
      <c r="E67" s="40">
        <f>Prepaid!D68</f>
        <v>9274156.6685</v>
      </c>
      <c r="F67" s="43">
        <f>'Fee for Service'!B68</f>
        <v>59774103.75</v>
      </c>
    </row>
    <row r="68" spans="1:6" ht="12.75">
      <c r="A68" s="22" t="s">
        <v>64</v>
      </c>
      <c r="B68" s="10"/>
      <c r="C68" s="9"/>
      <c r="D68" s="49">
        <f t="shared" si="0"/>
        <v>96129424.346</v>
      </c>
      <c r="E68" s="40">
        <f>Prepaid!D69</f>
        <v>11960693.076</v>
      </c>
      <c r="F68" s="43">
        <f>'Fee for Service'!B69</f>
        <v>84168731.27</v>
      </c>
    </row>
    <row r="69" spans="1:6" ht="12.75">
      <c r="A69" s="22" t="s">
        <v>65</v>
      </c>
      <c r="B69" s="10"/>
      <c r="C69" s="9"/>
      <c r="D69" s="49">
        <f t="shared" si="0"/>
        <v>1358229112.5877001</v>
      </c>
      <c r="E69" s="40">
        <f>Prepaid!D70</f>
        <v>192035996.3877</v>
      </c>
      <c r="F69" s="43">
        <f>'Fee for Service'!B70</f>
        <v>1166193116.2</v>
      </c>
    </row>
    <row r="70" spans="1:6" ht="12.75">
      <c r="A70" s="22" t="s">
        <v>66</v>
      </c>
      <c r="B70" s="10"/>
      <c r="C70" s="9"/>
      <c r="D70" s="49">
        <f t="shared" si="0"/>
        <v>35586161.9996</v>
      </c>
      <c r="E70" s="40">
        <f>Prepaid!D71</f>
        <v>2939134.2196</v>
      </c>
      <c r="F70" s="43">
        <f>'Fee for Service'!B71</f>
        <v>32647027.78</v>
      </c>
    </row>
    <row r="71" spans="1:6" ht="12.75">
      <c r="A71" s="22" t="s">
        <v>67</v>
      </c>
      <c r="B71" s="10"/>
      <c r="C71" s="9"/>
      <c r="D71" s="49">
        <f t="shared" si="0"/>
        <v>28397409.5249</v>
      </c>
      <c r="E71" s="40">
        <f>Prepaid!D72</f>
        <v>7005789.774900001</v>
      </c>
      <c r="F71" s="43">
        <f>'Fee for Service'!B72</f>
        <v>21391619.75</v>
      </c>
    </row>
    <row r="72" spans="1:6" ht="12.75">
      <c r="A72" s="22"/>
      <c r="B72" s="10"/>
      <c r="C72" s="9"/>
      <c r="D72" s="10"/>
      <c r="E72"/>
      <c r="F72" s="25"/>
    </row>
    <row r="73" spans="1:6" ht="12.75">
      <c r="A73" t="s">
        <v>110</v>
      </c>
      <c r="C73" s="11"/>
      <c r="D73" s="11"/>
      <c r="F73" s="1"/>
    </row>
    <row r="74" spans="1:4" ht="12.75">
      <c r="A74" s="12"/>
      <c r="B74" s="11"/>
      <c r="C74" s="11"/>
      <c r="D74" s="11"/>
    </row>
    <row r="75" spans="1:4" ht="12.75">
      <c r="A75" s="12"/>
      <c r="B75" s="11"/>
      <c r="C75" s="11"/>
      <c r="D75" s="11"/>
    </row>
    <row r="76" spans="1:4" ht="12.75">
      <c r="A76" s="12"/>
      <c r="B76" s="11"/>
      <c r="C76" s="11"/>
      <c r="D76" s="11"/>
    </row>
    <row r="77" spans="1:4" ht="12.75">
      <c r="A77" s="12"/>
      <c r="B77" s="11"/>
      <c r="C77" s="11"/>
      <c r="D77" s="11"/>
    </row>
    <row r="78" spans="1:4" ht="12.75">
      <c r="A78" s="12"/>
      <c r="B78" s="11"/>
      <c r="C78" s="11"/>
      <c r="D78" s="11"/>
    </row>
    <row r="79" spans="1:4" ht="12.75">
      <c r="A79" s="12"/>
      <c r="B79" s="11"/>
      <c r="C79" s="11"/>
      <c r="D79" s="11"/>
    </row>
    <row r="80" spans="1:4" ht="12.75">
      <c r="A80" s="12"/>
      <c r="B80" s="11"/>
      <c r="C80" s="11"/>
      <c r="D80" s="11"/>
    </row>
    <row r="81" spans="1:4" ht="12.75">
      <c r="A81" s="12"/>
      <c r="B81" s="11"/>
      <c r="C81" s="11"/>
      <c r="D81" s="11"/>
    </row>
    <row r="82" spans="1:4" ht="12.75">
      <c r="A82" s="12"/>
      <c r="B82" s="11"/>
      <c r="C82" s="11"/>
      <c r="D82" s="11"/>
    </row>
    <row r="83" spans="1:4" ht="12.75">
      <c r="A83" s="12"/>
      <c r="B83" s="11"/>
      <c r="C83" s="11"/>
      <c r="D83" s="11"/>
    </row>
    <row r="84" spans="1:4" ht="12.75">
      <c r="A84" s="12"/>
      <c r="B84" s="11"/>
      <c r="C84" s="11"/>
      <c r="D84" s="11"/>
    </row>
    <row r="85" spans="1:4" ht="12.75">
      <c r="A85" s="12"/>
      <c r="B85" s="11"/>
      <c r="C85" s="11"/>
      <c r="D85" s="11"/>
    </row>
    <row r="86" spans="1:4" ht="12.75">
      <c r="A86" s="12"/>
      <c r="B86" s="11"/>
      <c r="C86" s="11"/>
      <c r="D86" s="11"/>
    </row>
    <row r="87" ht="12.75">
      <c r="A87" s="1"/>
    </row>
  </sheetData>
  <mergeCells count="3">
    <mergeCell ref="A1:F1"/>
    <mergeCell ref="A2:F2"/>
    <mergeCell ref="A3:F3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">
      <selection activeCell="E16" sqref="E16"/>
    </sheetView>
  </sheetViews>
  <sheetFormatPr defaultColWidth="9.140625" defaultRowHeight="12.75"/>
  <cols>
    <col min="3" max="3" width="17.7109375" style="0" customWidth="1"/>
    <col min="4" max="5" width="16.28125" style="0" bestFit="1" customWidth="1"/>
    <col min="6" max="6" width="14.140625" style="0" bestFit="1" customWidth="1"/>
    <col min="7" max="7" width="15.421875" style="0" bestFit="1" customWidth="1"/>
    <col min="8" max="8" width="13.28125" style="0" bestFit="1" customWidth="1"/>
    <col min="9" max="9" width="15.8515625" style="0" bestFit="1" customWidth="1"/>
    <col min="10" max="10" width="13.7109375" style="0" bestFit="1" customWidth="1"/>
  </cols>
  <sheetData>
    <row r="1" spans="1:10" ht="15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5.75">
      <c r="A2" s="65" t="s">
        <v>68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5.75">
      <c r="A3" s="68" t="s">
        <v>106</v>
      </c>
      <c r="B3" s="66"/>
      <c r="C3" s="66"/>
      <c r="D3" s="66"/>
      <c r="E3" s="66"/>
      <c r="F3" s="66"/>
      <c r="G3" s="66"/>
      <c r="H3" s="66"/>
      <c r="I3" s="66"/>
      <c r="J3" s="67"/>
    </row>
    <row r="4" ht="13.5" thickBot="1"/>
    <row r="5" spans="3:10" ht="12.75">
      <c r="C5" s="1"/>
      <c r="D5" s="29" t="s">
        <v>69</v>
      </c>
      <c r="E5" s="69" t="s">
        <v>70</v>
      </c>
      <c r="F5" s="70"/>
      <c r="G5" s="70"/>
      <c r="H5" s="71"/>
      <c r="I5" s="72" t="s">
        <v>71</v>
      </c>
      <c r="J5" s="73"/>
    </row>
    <row r="6" spans="4:10" ht="13.5" thickBot="1">
      <c r="D6" s="30" t="s">
        <v>72</v>
      </c>
      <c r="E6" s="31" t="s">
        <v>73</v>
      </c>
      <c r="F6" s="32" t="s">
        <v>74</v>
      </c>
      <c r="G6" s="32" t="s">
        <v>75</v>
      </c>
      <c r="H6" s="33" t="s">
        <v>76</v>
      </c>
      <c r="I6" s="34" t="s">
        <v>77</v>
      </c>
      <c r="J6" s="35" t="s">
        <v>78</v>
      </c>
    </row>
    <row r="7" spans="1:10" ht="12.75">
      <c r="A7" s="2" t="s">
        <v>108</v>
      </c>
      <c r="D7" s="50">
        <f>SUM(D9:D10)</f>
        <v>8499540845.103499</v>
      </c>
      <c r="E7" s="51">
        <f aca="true" t="shared" si="0" ref="E7:J7">SUM(E9:E10)</f>
        <v>4904693052</v>
      </c>
      <c r="F7" s="51">
        <f t="shared" si="0"/>
        <v>912057665</v>
      </c>
      <c r="G7" s="51">
        <f t="shared" si="0"/>
        <v>1565905779</v>
      </c>
      <c r="H7" s="51">
        <f t="shared" si="0"/>
        <v>62667837</v>
      </c>
      <c r="I7" s="51">
        <f t="shared" si="0"/>
        <v>1033932703.1035002</v>
      </c>
      <c r="J7" s="51">
        <f t="shared" si="0"/>
        <v>20283809</v>
      </c>
    </row>
    <row r="8" spans="1:10" ht="12.75">
      <c r="A8" s="2"/>
      <c r="D8" s="44"/>
      <c r="E8" s="52"/>
      <c r="F8" s="53"/>
      <c r="G8" s="46"/>
      <c r="H8" s="46"/>
      <c r="I8" s="54"/>
      <c r="J8" s="54"/>
    </row>
    <row r="9" spans="1:10" ht="12.75">
      <c r="A9" s="2" t="s">
        <v>109</v>
      </c>
      <c r="D9" s="40">
        <f>SUM(E9:J9)</f>
        <v>19587527.4857</v>
      </c>
      <c r="E9" s="55">
        <v>124399</v>
      </c>
      <c r="F9" s="56">
        <v>0</v>
      </c>
      <c r="G9" s="56">
        <v>344</v>
      </c>
      <c r="H9" s="56">
        <v>5081835</v>
      </c>
      <c r="I9" s="55">
        <v>14380949.4857</v>
      </c>
      <c r="J9" s="55">
        <v>0</v>
      </c>
    </row>
    <row r="10" spans="1:10" ht="12.75">
      <c r="A10" s="2" t="s">
        <v>7</v>
      </c>
      <c r="D10" s="57">
        <f>SUM(E10:J10)</f>
        <v>8479953317.6178</v>
      </c>
      <c r="E10" s="49">
        <f>SUM(E12:E13)</f>
        <v>4904568653</v>
      </c>
      <c r="F10" s="49">
        <f>SUM(F12:F13)</f>
        <v>912057665</v>
      </c>
      <c r="G10" s="49">
        <f>SUM(G12:G13)</f>
        <v>1565905435</v>
      </c>
      <c r="H10" s="49">
        <f>SUM(H12:H13)</f>
        <v>57586002</v>
      </c>
      <c r="I10" s="49">
        <f>SUM(I12:I13)</f>
        <v>1019551753.6178002</v>
      </c>
      <c r="J10" s="49">
        <f>SUM(J12:J13)</f>
        <v>20283809</v>
      </c>
    </row>
    <row r="11" spans="1:10" ht="12.75">
      <c r="A11" s="1"/>
      <c r="D11" s="57"/>
      <c r="E11" s="49"/>
      <c r="F11" s="49"/>
      <c r="G11" s="49"/>
      <c r="H11" s="49"/>
      <c r="I11" s="49"/>
      <c r="J11" s="49"/>
    </row>
    <row r="12" spans="1:10" ht="12.75">
      <c r="A12" s="2" t="s">
        <v>8</v>
      </c>
      <c r="D12" s="57">
        <f>SUM(E12:J12)</f>
        <v>6230779122.2</v>
      </c>
      <c r="E12" s="49">
        <v>3575799155</v>
      </c>
      <c r="F12" s="49">
        <v>815380400</v>
      </c>
      <c r="G12" s="49">
        <v>1067984776</v>
      </c>
      <c r="H12" s="49">
        <v>21757386</v>
      </c>
      <c r="I12" s="49">
        <v>745565506.2</v>
      </c>
      <c r="J12" s="49">
        <v>4291899</v>
      </c>
    </row>
    <row r="13" spans="1:10" ht="12.75">
      <c r="A13" s="2" t="s">
        <v>9</v>
      </c>
      <c r="D13" s="57">
        <f>SUM(E13:J13)</f>
        <v>2249174195.4178</v>
      </c>
      <c r="E13" s="49">
        <f aca="true" t="shared" si="1" ref="E13:J13">SUM(E16:E72)</f>
        <v>1328769498</v>
      </c>
      <c r="F13" s="49">
        <f t="shared" si="1"/>
        <v>96677265</v>
      </c>
      <c r="G13" s="49">
        <f t="shared" si="1"/>
        <v>497920659</v>
      </c>
      <c r="H13" s="49">
        <f t="shared" si="1"/>
        <v>35828616</v>
      </c>
      <c r="I13" s="49">
        <f t="shared" si="1"/>
        <v>273986247.4178002</v>
      </c>
      <c r="J13" s="49">
        <f t="shared" si="1"/>
        <v>15991910</v>
      </c>
    </row>
    <row r="14" spans="1:10" ht="12.75">
      <c r="A14" s="1"/>
      <c r="D14" s="57"/>
      <c r="E14" s="49"/>
      <c r="F14" s="49"/>
      <c r="G14" s="49"/>
      <c r="H14" s="49"/>
      <c r="I14" s="49"/>
      <c r="J14" s="49"/>
    </row>
    <row r="15" spans="1:10" ht="12.75">
      <c r="A15" s="7" t="s">
        <v>10</v>
      </c>
      <c r="D15" s="57"/>
      <c r="E15" s="49"/>
      <c r="F15" s="49"/>
      <c r="G15" s="49"/>
      <c r="H15" s="49"/>
      <c r="I15" s="49"/>
      <c r="J15" s="49"/>
    </row>
    <row r="16" spans="1:10" ht="12.75">
      <c r="A16" s="22" t="s">
        <v>11</v>
      </c>
      <c r="D16" s="49">
        <f aca="true" t="shared" si="2" ref="D16:D72">SUM(E16:J16)</f>
        <v>62534972.1303</v>
      </c>
      <c r="E16" s="49">
        <v>41438757</v>
      </c>
      <c r="F16" s="49">
        <v>162341</v>
      </c>
      <c r="G16" s="49">
        <v>11488059</v>
      </c>
      <c r="H16" s="49">
        <v>1475793</v>
      </c>
      <c r="I16" s="49">
        <v>7809605.1303</v>
      </c>
      <c r="J16" s="49">
        <v>160417</v>
      </c>
    </row>
    <row r="17" spans="1:10" ht="12.75">
      <c r="A17" s="22" t="s">
        <v>12</v>
      </c>
      <c r="D17" s="49">
        <f t="shared" si="2"/>
        <v>9586707.456799999</v>
      </c>
      <c r="E17" s="49">
        <v>4358650</v>
      </c>
      <c r="F17" s="49">
        <v>0</v>
      </c>
      <c r="G17" s="49">
        <v>3466941</v>
      </c>
      <c r="H17" s="49">
        <v>133123</v>
      </c>
      <c r="I17" s="49">
        <v>1513608.4567999998</v>
      </c>
      <c r="J17" s="49">
        <v>114385</v>
      </c>
    </row>
    <row r="18" spans="1:10" ht="12.75">
      <c r="A18" s="22" t="s">
        <v>13</v>
      </c>
      <c r="D18" s="49">
        <f t="shared" si="2"/>
        <v>45785480.3008</v>
      </c>
      <c r="E18" s="49">
        <v>25668749</v>
      </c>
      <c r="F18" s="49">
        <v>0</v>
      </c>
      <c r="G18" s="49">
        <v>12624582</v>
      </c>
      <c r="H18" s="49">
        <v>1270253</v>
      </c>
      <c r="I18" s="49">
        <v>5813413.3008</v>
      </c>
      <c r="J18" s="49">
        <v>408483</v>
      </c>
    </row>
    <row r="19" spans="1:10" ht="12.75">
      <c r="A19" s="22" t="s">
        <v>14</v>
      </c>
      <c r="D19" s="49">
        <f t="shared" si="2"/>
        <v>23858336.2336</v>
      </c>
      <c r="E19" s="49">
        <v>14817698</v>
      </c>
      <c r="F19" s="49">
        <v>0</v>
      </c>
      <c r="G19" s="49">
        <v>5792495</v>
      </c>
      <c r="H19" s="49">
        <v>34588</v>
      </c>
      <c r="I19" s="49">
        <v>2669562.2336000004</v>
      </c>
      <c r="J19" s="49">
        <v>543993</v>
      </c>
    </row>
    <row r="20" spans="1:10" ht="12.75">
      <c r="A20" s="22" t="s">
        <v>15</v>
      </c>
      <c r="D20" s="49">
        <f t="shared" si="2"/>
        <v>5698035.0231</v>
      </c>
      <c r="E20" s="49">
        <v>-15845</v>
      </c>
      <c r="F20" s="49">
        <v>0</v>
      </c>
      <c r="G20" s="49">
        <v>3659668</v>
      </c>
      <c r="H20" s="49">
        <v>0</v>
      </c>
      <c r="I20" s="49">
        <v>2013524.0230999999</v>
      </c>
      <c r="J20" s="49">
        <v>40688</v>
      </c>
    </row>
    <row r="21" spans="1:10" ht="12.75">
      <c r="A21" s="22" t="s">
        <v>16</v>
      </c>
      <c r="D21" s="49">
        <f t="shared" si="2"/>
        <v>44896364.9678</v>
      </c>
      <c r="E21" s="49">
        <v>30255584</v>
      </c>
      <c r="F21" s="49">
        <v>0</v>
      </c>
      <c r="G21" s="49">
        <v>8511429</v>
      </c>
      <c r="H21" s="49">
        <v>319538</v>
      </c>
      <c r="I21" s="49">
        <v>4604081.967800001</v>
      </c>
      <c r="J21" s="49">
        <v>1205732</v>
      </c>
    </row>
    <row r="22" spans="1:10" ht="12.75">
      <c r="A22" s="22" t="s">
        <v>17</v>
      </c>
      <c r="D22" s="49">
        <f t="shared" si="2"/>
        <v>11309616.4178</v>
      </c>
      <c r="E22" s="49">
        <v>1387196</v>
      </c>
      <c r="F22" s="49">
        <v>0</v>
      </c>
      <c r="G22" s="49">
        <v>6177911</v>
      </c>
      <c r="H22" s="49">
        <v>411772</v>
      </c>
      <c r="I22" s="49">
        <v>3142042.4178</v>
      </c>
      <c r="J22" s="49">
        <v>190695</v>
      </c>
    </row>
    <row r="23" spans="1:10" ht="12.75">
      <c r="A23" s="22" t="s">
        <v>18</v>
      </c>
      <c r="D23" s="49">
        <f t="shared" si="2"/>
        <v>5922822.9405000005</v>
      </c>
      <c r="E23" s="49">
        <v>762</v>
      </c>
      <c r="F23" s="49">
        <v>0</v>
      </c>
      <c r="G23" s="49">
        <v>3817094</v>
      </c>
      <c r="H23" s="49">
        <v>29646</v>
      </c>
      <c r="I23" s="49">
        <v>1806287.9405</v>
      </c>
      <c r="J23" s="49">
        <v>269033</v>
      </c>
    </row>
    <row r="24" spans="1:10" ht="12.75">
      <c r="A24" s="22" t="s">
        <v>19</v>
      </c>
      <c r="D24" s="49">
        <f t="shared" si="2"/>
        <v>7192725.4288</v>
      </c>
      <c r="E24" s="49">
        <v>28575</v>
      </c>
      <c r="F24" s="49">
        <v>0</v>
      </c>
      <c r="G24" s="49">
        <v>4282432</v>
      </c>
      <c r="H24" s="49">
        <v>0</v>
      </c>
      <c r="I24" s="49">
        <v>2775823.4288</v>
      </c>
      <c r="J24" s="49">
        <v>105895</v>
      </c>
    </row>
    <row r="25" spans="1:10" ht="12.75">
      <c r="A25" s="22" t="s">
        <v>20</v>
      </c>
      <c r="D25" s="49">
        <f t="shared" si="2"/>
        <v>11387934.4117</v>
      </c>
      <c r="E25" s="49">
        <v>6914523</v>
      </c>
      <c r="F25" s="49">
        <v>0</v>
      </c>
      <c r="G25" s="49">
        <v>2614070</v>
      </c>
      <c r="H25" s="49">
        <v>9882</v>
      </c>
      <c r="I25" s="49">
        <v>1747177.4117</v>
      </c>
      <c r="J25" s="49">
        <v>102282</v>
      </c>
    </row>
    <row r="26" spans="1:10" ht="12.75">
      <c r="A26" s="22" t="s">
        <v>21</v>
      </c>
      <c r="D26" s="49">
        <f t="shared" si="2"/>
        <v>8539876.2158</v>
      </c>
      <c r="E26" s="49">
        <v>3722396</v>
      </c>
      <c r="F26" s="49">
        <v>0</v>
      </c>
      <c r="G26" s="49">
        <v>3403553</v>
      </c>
      <c r="H26" s="49">
        <v>0</v>
      </c>
      <c r="I26" s="49">
        <v>1328560.2158000001</v>
      </c>
      <c r="J26" s="49">
        <v>85367</v>
      </c>
    </row>
    <row r="27" spans="1:10" ht="12.75">
      <c r="A27" s="22" t="s">
        <v>22</v>
      </c>
      <c r="D27" s="49">
        <f t="shared" si="2"/>
        <v>4397625.659399999</v>
      </c>
      <c r="E27" s="49">
        <v>-57151</v>
      </c>
      <c r="F27" s="49">
        <v>0</v>
      </c>
      <c r="G27" s="49">
        <v>2682731</v>
      </c>
      <c r="H27" s="49">
        <v>9882</v>
      </c>
      <c r="I27" s="49">
        <v>1527344.6593999998</v>
      </c>
      <c r="J27" s="49">
        <v>234819</v>
      </c>
    </row>
    <row r="28" spans="1:10" ht="12.75">
      <c r="A28" s="22" t="s">
        <v>23</v>
      </c>
      <c r="D28" s="49">
        <f t="shared" si="2"/>
        <v>35790131.3628</v>
      </c>
      <c r="E28" s="49">
        <v>21188799</v>
      </c>
      <c r="F28" s="49">
        <v>545</v>
      </c>
      <c r="G28" s="49">
        <v>8707559</v>
      </c>
      <c r="H28" s="49">
        <v>359066</v>
      </c>
      <c r="I28" s="49">
        <v>5398835.3628</v>
      </c>
      <c r="J28" s="49">
        <v>135327</v>
      </c>
    </row>
    <row r="29" spans="1:10" ht="12.75">
      <c r="A29" s="22" t="s">
        <v>24</v>
      </c>
      <c r="D29" s="49">
        <f t="shared" si="2"/>
        <v>239351231.9682</v>
      </c>
      <c r="E29" s="49">
        <v>151892935</v>
      </c>
      <c r="F29" s="49">
        <v>4301372</v>
      </c>
      <c r="G29" s="49">
        <v>50042626</v>
      </c>
      <c r="H29" s="49">
        <v>2200513</v>
      </c>
      <c r="I29" s="49">
        <v>28303516.968200002</v>
      </c>
      <c r="J29" s="49">
        <v>2610269</v>
      </c>
    </row>
    <row r="30" spans="1:10" ht="12.75">
      <c r="A30" s="22" t="s">
        <v>25</v>
      </c>
      <c r="D30" s="49">
        <f t="shared" si="2"/>
        <v>3949326.2394</v>
      </c>
      <c r="E30" s="49">
        <v>11450</v>
      </c>
      <c r="F30" s="49">
        <v>0</v>
      </c>
      <c r="G30" s="49">
        <v>2730473</v>
      </c>
      <c r="H30" s="49">
        <v>0</v>
      </c>
      <c r="I30" s="49">
        <v>1133399.2393999998</v>
      </c>
      <c r="J30" s="49">
        <v>74004</v>
      </c>
    </row>
    <row r="31" spans="1:10" ht="12.75">
      <c r="A31" s="22" t="s">
        <v>26</v>
      </c>
      <c r="D31" s="49">
        <f t="shared" si="2"/>
        <v>5769434.2813</v>
      </c>
      <c r="E31" s="49">
        <v>-32257</v>
      </c>
      <c r="F31" s="49">
        <v>0</v>
      </c>
      <c r="G31" s="49">
        <v>3868051</v>
      </c>
      <c r="H31" s="49">
        <v>9882</v>
      </c>
      <c r="I31" s="49">
        <v>1775064.2813</v>
      </c>
      <c r="J31" s="49">
        <v>148694</v>
      </c>
    </row>
    <row r="32" spans="1:10" ht="12.75">
      <c r="A32" s="22" t="s">
        <v>27</v>
      </c>
      <c r="D32" s="49">
        <f t="shared" si="2"/>
        <v>12691584.6896</v>
      </c>
      <c r="E32" s="49">
        <v>5808390</v>
      </c>
      <c r="F32" s="49">
        <v>10345</v>
      </c>
      <c r="G32" s="49">
        <v>4353451</v>
      </c>
      <c r="H32" s="49">
        <v>51058</v>
      </c>
      <c r="I32" s="49">
        <v>2360175.6896</v>
      </c>
      <c r="J32" s="49">
        <v>108165</v>
      </c>
    </row>
    <row r="33" spans="1:10" ht="12.75">
      <c r="A33" s="22" t="s">
        <v>28</v>
      </c>
      <c r="D33" s="49">
        <f t="shared" si="2"/>
        <v>13658620.206</v>
      </c>
      <c r="E33" s="49">
        <v>8625332</v>
      </c>
      <c r="F33" s="49">
        <v>0</v>
      </c>
      <c r="G33" s="49">
        <v>3500588</v>
      </c>
      <c r="H33" s="49">
        <v>13176</v>
      </c>
      <c r="I33" s="49">
        <v>1173278.206</v>
      </c>
      <c r="J33" s="49">
        <v>346246</v>
      </c>
    </row>
    <row r="34" spans="1:10" ht="12.75">
      <c r="A34" s="22" t="s">
        <v>29</v>
      </c>
      <c r="D34" s="49">
        <f t="shared" si="2"/>
        <v>12498975.9067</v>
      </c>
      <c r="E34" s="49">
        <v>8427762</v>
      </c>
      <c r="F34" s="49">
        <v>979</v>
      </c>
      <c r="G34" s="49">
        <v>2608684</v>
      </c>
      <c r="H34" s="49">
        <v>0</v>
      </c>
      <c r="I34" s="49">
        <v>1418031.9067</v>
      </c>
      <c r="J34" s="49">
        <v>43519</v>
      </c>
    </row>
    <row r="35" spans="1:10" ht="12.75">
      <c r="A35" s="22" t="s">
        <v>30</v>
      </c>
      <c r="D35" s="49">
        <f t="shared" si="2"/>
        <v>398087</v>
      </c>
      <c r="E35" s="49">
        <v>17887</v>
      </c>
      <c r="F35" s="49">
        <v>0</v>
      </c>
      <c r="G35" s="49">
        <v>250160</v>
      </c>
      <c r="H35" s="49">
        <v>0</v>
      </c>
      <c r="I35" s="49">
        <v>133687</v>
      </c>
      <c r="J35" s="49">
        <v>-3647</v>
      </c>
    </row>
    <row r="36" spans="1:10" ht="12.75">
      <c r="A36" s="22" t="s">
        <v>31</v>
      </c>
      <c r="D36" s="49">
        <f t="shared" si="2"/>
        <v>20372360.4266</v>
      </c>
      <c r="E36" s="49">
        <v>11626445</v>
      </c>
      <c r="F36" s="49">
        <v>509706</v>
      </c>
      <c r="G36" s="49">
        <v>5262291</v>
      </c>
      <c r="H36" s="49">
        <v>798839</v>
      </c>
      <c r="I36" s="49">
        <v>2079806.4266</v>
      </c>
      <c r="J36" s="49">
        <v>95273</v>
      </c>
    </row>
    <row r="37" spans="1:10" ht="12.75">
      <c r="A37" s="22" t="s">
        <v>32</v>
      </c>
      <c r="D37" s="49">
        <f t="shared" si="2"/>
        <v>12871101.7344</v>
      </c>
      <c r="E37" s="49">
        <v>4900</v>
      </c>
      <c r="F37" s="49">
        <v>0</v>
      </c>
      <c r="G37" s="49">
        <v>9550046</v>
      </c>
      <c r="H37" s="49">
        <v>100473</v>
      </c>
      <c r="I37" s="49">
        <v>3022493.7344</v>
      </c>
      <c r="J37" s="49">
        <v>193189</v>
      </c>
    </row>
    <row r="38" spans="1:10" ht="12.75">
      <c r="A38" s="22" t="s">
        <v>33</v>
      </c>
      <c r="D38" s="49">
        <f t="shared" si="2"/>
        <v>3094959.4483000003</v>
      </c>
      <c r="E38" s="49">
        <v>0</v>
      </c>
      <c r="F38" s="49">
        <v>0</v>
      </c>
      <c r="G38" s="49">
        <v>2135455</v>
      </c>
      <c r="H38" s="49">
        <v>19764</v>
      </c>
      <c r="I38" s="49">
        <v>890154.4483</v>
      </c>
      <c r="J38" s="49">
        <v>49586</v>
      </c>
    </row>
    <row r="39" spans="1:10" ht="12.75">
      <c r="A39" s="22" t="s">
        <v>34</v>
      </c>
      <c r="D39" s="49">
        <f t="shared" si="2"/>
        <v>11740008.1863</v>
      </c>
      <c r="E39" s="49">
        <v>7810899</v>
      </c>
      <c r="F39" s="49">
        <v>0</v>
      </c>
      <c r="G39" s="49">
        <v>2741764</v>
      </c>
      <c r="H39" s="49">
        <v>16470</v>
      </c>
      <c r="I39" s="49">
        <v>951333.1863</v>
      </c>
      <c r="J39" s="49">
        <v>219542</v>
      </c>
    </row>
    <row r="40" spans="1:10" ht="12.75">
      <c r="A40" s="22" t="s">
        <v>35</v>
      </c>
      <c r="D40" s="49">
        <f t="shared" si="2"/>
        <v>5183429.2711</v>
      </c>
      <c r="E40" s="49">
        <v>-204</v>
      </c>
      <c r="F40" s="49">
        <v>0</v>
      </c>
      <c r="G40" s="49">
        <v>3545660</v>
      </c>
      <c r="H40" s="49">
        <v>37881</v>
      </c>
      <c r="I40" s="49">
        <v>1536221.2711</v>
      </c>
      <c r="J40" s="49">
        <v>63871</v>
      </c>
    </row>
    <row r="41" spans="1:10" ht="12.75">
      <c r="A41" s="22" t="s">
        <v>36</v>
      </c>
      <c r="D41" s="49">
        <f t="shared" si="2"/>
        <v>205485349.04</v>
      </c>
      <c r="E41" s="49">
        <v>140691630</v>
      </c>
      <c r="F41" s="49">
        <v>13208370</v>
      </c>
      <c r="G41" s="49">
        <v>30768713</v>
      </c>
      <c r="H41" s="49">
        <v>174592</v>
      </c>
      <c r="I41" s="49">
        <v>19551491.04</v>
      </c>
      <c r="J41" s="49">
        <v>1090553</v>
      </c>
    </row>
    <row r="42" spans="1:10" ht="12.75">
      <c r="A42" s="22" t="s">
        <v>37</v>
      </c>
      <c r="D42" s="49">
        <f t="shared" si="2"/>
        <v>10733180.0832</v>
      </c>
      <c r="E42" s="49">
        <v>5391030</v>
      </c>
      <c r="F42" s="49">
        <v>817</v>
      </c>
      <c r="G42" s="49">
        <v>3687660</v>
      </c>
      <c r="H42" s="49">
        <v>18117</v>
      </c>
      <c r="I42" s="49">
        <v>1632782.0832</v>
      </c>
      <c r="J42" s="49">
        <v>2774</v>
      </c>
    </row>
    <row r="43" spans="1:10" ht="12.75">
      <c r="A43" s="22" t="s">
        <v>38</v>
      </c>
      <c r="D43" s="49">
        <f t="shared" si="2"/>
        <v>233777023.3749</v>
      </c>
      <c r="E43" s="49">
        <v>117258276</v>
      </c>
      <c r="F43" s="49">
        <v>27744952</v>
      </c>
      <c r="G43" s="49">
        <v>55966749</v>
      </c>
      <c r="H43" s="49">
        <v>184476</v>
      </c>
      <c r="I43" s="49">
        <v>31539487.374900002</v>
      </c>
      <c r="J43" s="49">
        <v>1083083</v>
      </c>
    </row>
    <row r="44" spans="1:10" ht="12.75">
      <c r="A44" s="22" t="s">
        <v>39</v>
      </c>
      <c r="D44" s="49">
        <f t="shared" si="2"/>
        <v>59401910.6443</v>
      </c>
      <c r="E44" s="49">
        <v>43591087</v>
      </c>
      <c r="F44" s="49">
        <v>0</v>
      </c>
      <c r="G44" s="49">
        <v>10321939</v>
      </c>
      <c r="H44" s="49">
        <v>452950</v>
      </c>
      <c r="I44" s="49">
        <v>4991899.644300001</v>
      </c>
      <c r="J44" s="49">
        <v>44035</v>
      </c>
    </row>
    <row r="45" spans="1:10" ht="12.75">
      <c r="A45" s="22" t="s">
        <v>40</v>
      </c>
      <c r="D45" s="49">
        <f t="shared" si="2"/>
        <v>76324374.1595</v>
      </c>
      <c r="E45" s="49">
        <v>44142323</v>
      </c>
      <c r="F45" s="49">
        <v>7065930</v>
      </c>
      <c r="G45" s="49">
        <v>14089040</v>
      </c>
      <c r="H45" s="49">
        <v>2767418</v>
      </c>
      <c r="I45" s="49">
        <v>7296411.159499999</v>
      </c>
      <c r="J45" s="49">
        <v>963252</v>
      </c>
    </row>
    <row r="46" spans="1:10" ht="12.75">
      <c r="A46" s="22" t="s">
        <v>41</v>
      </c>
      <c r="D46" s="49">
        <f t="shared" si="2"/>
        <v>121401462.2123</v>
      </c>
      <c r="E46" s="49">
        <v>67029989</v>
      </c>
      <c r="F46" s="49">
        <v>15067218</v>
      </c>
      <c r="G46" s="49">
        <v>23555040</v>
      </c>
      <c r="H46" s="49">
        <v>3796176</v>
      </c>
      <c r="I46" s="49">
        <v>11025374.212299999</v>
      </c>
      <c r="J46" s="49">
        <v>927665</v>
      </c>
    </row>
    <row r="47" spans="1:10" ht="12.75">
      <c r="A47" s="22" t="s">
        <v>42</v>
      </c>
      <c r="D47" s="49">
        <f t="shared" si="2"/>
        <v>20758514.6662</v>
      </c>
      <c r="E47" s="49">
        <v>14219829</v>
      </c>
      <c r="F47" s="49">
        <v>0</v>
      </c>
      <c r="G47" s="49">
        <v>4340173</v>
      </c>
      <c r="H47" s="49">
        <v>204240</v>
      </c>
      <c r="I47" s="49">
        <v>1807026.6661999999</v>
      </c>
      <c r="J47" s="49">
        <v>187246</v>
      </c>
    </row>
    <row r="48" spans="1:10" ht="12.75">
      <c r="A48" s="22" t="s">
        <v>43</v>
      </c>
      <c r="D48" s="49">
        <f t="shared" si="2"/>
        <v>88198577.9823</v>
      </c>
      <c r="E48" s="49">
        <v>56678615</v>
      </c>
      <c r="F48" s="49">
        <v>7152246</v>
      </c>
      <c r="G48" s="49">
        <v>15634831</v>
      </c>
      <c r="H48" s="49">
        <v>1334145</v>
      </c>
      <c r="I48" s="49">
        <v>6715055.9823</v>
      </c>
      <c r="J48" s="49">
        <v>683685</v>
      </c>
    </row>
    <row r="49" spans="1:10" ht="12.75">
      <c r="A49" s="22" t="s">
        <v>44</v>
      </c>
      <c r="D49" s="49">
        <f t="shared" si="2"/>
        <v>11453639.9943</v>
      </c>
      <c r="E49" s="49">
        <v>7600276</v>
      </c>
      <c r="F49" s="49">
        <v>0</v>
      </c>
      <c r="G49" s="49">
        <v>2545874</v>
      </c>
      <c r="H49" s="49">
        <v>21411</v>
      </c>
      <c r="I49" s="49">
        <v>1156344.9943</v>
      </c>
      <c r="J49" s="49">
        <v>129734</v>
      </c>
    </row>
    <row r="50" spans="1:10" ht="12.75">
      <c r="A50" s="22" t="s">
        <v>45</v>
      </c>
      <c r="D50" s="49">
        <f t="shared" si="2"/>
        <v>39055940.6615</v>
      </c>
      <c r="E50" s="49">
        <v>25277988</v>
      </c>
      <c r="F50" s="49">
        <v>96876</v>
      </c>
      <c r="G50" s="49">
        <v>10580478</v>
      </c>
      <c r="H50" s="49">
        <v>95533</v>
      </c>
      <c r="I50" s="49">
        <v>2935143.6614999995</v>
      </c>
      <c r="J50" s="49">
        <v>69922</v>
      </c>
    </row>
    <row r="51" spans="1:10" ht="12.75">
      <c r="A51" s="22" t="s">
        <v>46</v>
      </c>
      <c r="D51" s="49">
        <f t="shared" si="2"/>
        <v>6470097.875</v>
      </c>
      <c r="E51" s="49">
        <v>1198773</v>
      </c>
      <c r="F51" s="49">
        <v>0</v>
      </c>
      <c r="G51" s="49">
        <v>3530735</v>
      </c>
      <c r="H51" s="49">
        <v>74121</v>
      </c>
      <c r="I51" s="49">
        <v>1533207.875</v>
      </c>
      <c r="J51" s="49">
        <v>133261</v>
      </c>
    </row>
    <row r="52" spans="1:10" ht="12.75">
      <c r="A52" s="22" t="s">
        <v>47</v>
      </c>
      <c r="D52" s="49">
        <f t="shared" si="2"/>
        <v>6996988.211</v>
      </c>
      <c r="E52" s="49">
        <v>3159195</v>
      </c>
      <c r="F52" s="49">
        <v>0</v>
      </c>
      <c r="G52" s="49">
        <v>2240696</v>
      </c>
      <c r="H52" s="49">
        <v>530364</v>
      </c>
      <c r="I52" s="49">
        <v>1076345.2110000001</v>
      </c>
      <c r="J52" s="49">
        <v>-9612</v>
      </c>
    </row>
    <row r="53" spans="1:10" ht="12.75">
      <c r="A53" s="22" t="s">
        <v>48</v>
      </c>
      <c r="D53" s="49">
        <f t="shared" si="2"/>
        <v>36579219.8111</v>
      </c>
      <c r="E53" s="49">
        <v>26749815</v>
      </c>
      <c r="F53" s="49">
        <v>3325</v>
      </c>
      <c r="G53" s="49">
        <v>5866694</v>
      </c>
      <c r="H53" s="49">
        <v>49410</v>
      </c>
      <c r="I53" s="49">
        <v>3793075.8111000005</v>
      </c>
      <c r="J53" s="49">
        <v>116900</v>
      </c>
    </row>
    <row r="54" spans="1:10" ht="12.75">
      <c r="A54" s="22" t="s">
        <v>49</v>
      </c>
      <c r="D54" s="49">
        <f t="shared" si="2"/>
        <v>106997093.1879</v>
      </c>
      <c r="E54" s="49">
        <v>78156814</v>
      </c>
      <c r="F54" s="49">
        <v>2248296</v>
      </c>
      <c r="G54" s="49">
        <v>17668853</v>
      </c>
      <c r="H54" s="49">
        <v>181180</v>
      </c>
      <c r="I54" s="49">
        <v>8460034.1879</v>
      </c>
      <c r="J54" s="49">
        <v>281916</v>
      </c>
    </row>
    <row r="55" spans="1:10" ht="12.75">
      <c r="A55" s="22" t="s">
        <v>50</v>
      </c>
      <c r="D55" s="49">
        <f t="shared" si="2"/>
        <v>16789958.5324</v>
      </c>
      <c r="E55" s="49">
        <v>-50107</v>
      </c>
      <c r="F55" s="49">
        <v>0</v>
      </c>
      <c r="G55" s="49">
        <v>6818429</v>
      </c>
      <c r="H55" s="49">
        <v>5048331</v>
      </c>
      <c r="I55" s="49">
        <v>3903504.5324</v>
      </c>
      <c r="J55" s="49">
        <v>1069801</v>
      </c>
    </row>
    <row r="56" spans="1:10" ht="12.75">
      <c r="A56" s="22" t="s">
        <v>51</v>
      </c>
      <c r="D56" s="49">
        <f t="shared" si="2"/>
        <v>24708353.0674</v>
      </c>
      <c r="E56" s="49">
        <v>14101326</v>
      </c>
      <c r="F56" s="49">
        <v>0</v>
      </c>
      <c r="G56" s="49">
        <v>6998486</v>
      </c>
      <c r="H56" s="49">
        <v>9882</v>
      </c>
      <c r="I56" s="49">
        <v>3472805.0673999996</v>
      </c>
      <c r="J56" s="49">
        <v>125854</v>
      </c>
    </row>
    <row r="57" spans="1:10" ht="12.75">
      <c r="A57" s="22" t="s">
        <v>52</v>
      </c>
      <c r="D57" s="49">
        <f t="shared" si="2"/>
        <v>27426956.093599997</v>
      </c>
      <c r="E57" s="49">
        <v>14215898</v>
      </c>
      <c r="F57" s="49">
        <v>3655903</v>
      </c>
      <c r="G57" s="49">
        <v>4373294</v>
      </c>
      <c r="H57" s="49">
        <v>857698</v>
      </c>
      <c r="I57" s="49">
        <v>4323032.093599999</v>
      </c>
      <c r="J57" s="49">
        <v>1131</v>
      </c>
    </row>
    <row r="58" spans="1:10" ht="12.75">
      <c r="A58" s="22" t="s">
        <v>53</v>
      </c>
      <c r="D58" s="49">
        <f t="shared" si="2"/>
        <v>3210795.2837</v>
      </c>
      <c r="E58" s="49">
        <v>320617</v>
      </c>
      <c r="F58" s="49">
        <v>46329</v>
      </c>
      <c r="G58" s="49">
        <v>1971541</v>
      </c>
      <c r="H58" s="49">
        <v>9882</v>
      </c>
      <c r="I58" s="49">
        <v>798720.2837</v>
      </c>
      <c r="J58" s="49">
        <v>63706</v>
      </c>
    </row>
    <row r="59" spans="1:10" ht="12.75">
      <c r="A59" s="22" t="s">
        <v>54</v>
      </c>
      <c r="D59" s="49">
        <f t="shared" si="2"/>
        <v>1992071.3749</v>
      </c>
      <c r="E59" s="49">
        <v>48077</v>
      </c>
      <c r="F59" s="49">
        <v>0</v>
      </c>
      <c r="G59" s="49">
        <v>1364955</v>
      </c>
      <c r="H59" s="49">
        <v>1647</v>
      </c>
      <c r="I59" s="49">
        <v>494996.3749</v>
      </c>
      <c r="J59" s="49">
        <v>82396</v>
      </c>
    </row>
    <row r="60" spans="1:10" ht="12.75">
      <c r="A60" s="22" t="s">
        <v>55</v>
      </c>
      <c r="D60" s="49">
        <f t="shared" si="2"/>
        <v>7508014.7429</v>
      </c>
      <c r="E60" s="49">
        <v>4830118</v>
      </c>
      <c r="F60" s="49">
        <v>0</v>
      </c>
      <c r="G60" s="49">
        <v>1738763</v>
      </c>
      <c r="H60" s="49">
        <v>181117</v>
      </c>
      <c r="I60" s="49">
        <v>703653.7429000001</v>
      </c>
      <c r="J60" s="49">
        <v>54363</v>
      </c>
    </row>
    <row r="61" spans="1:10" ht="12.75">
      <c r="A61" s="22" t="s">
        <v>56</v>
      </c>
      <c r="D61" s="49">
        <f t="shared" si="2"/>
        <v>10911166.2079</v>
      </c>
      <c r="E61" s="49">
        <v>563108</v>
      </c>
      <c r="F61" s="49">
        <v>0</v>
      </c>
      <c r="G61" s="49">
        <v>7015848</v>
      </c>
      <c r="H61" s="49">
        <v>29647</v>
      </c>
      <c r="I61" s="49">
        <v>3222005.2079000003</v>
      </c>
      <c r="J61" s="49">
        <v>80558</v>
      </c>
    </row>
    <row r="62" spans="1:10" ht="12.75">
      <c r="A62" s="22" t="s">
        <v>57</v>
      </c>
      <c r="D62" s="49">
        <f t="shared" si="2"/>
        <v>212151794.3553</v>
      </c>
      <c r="E62" s="49">
        <v>135411059</v>
      </c>
      <c r="F62" s="49">
        <v>7368691</v>
      </c>
      <c r="G62" s="49">
        <v>35478082</v>
      </c>
      <c r="H62" s="49">
        <v>5420573</v>
      </c>
      <c r="I62" s="49">
        <v>27940779.3553</v>
      </c>
      <c r="J62" s="49">
        <v>532610</v>
      </c>
    </row>
    <row r="63" spans="1:10" ht="12.75">
      <c r="A63" s="22" t="s">
        <v>58</v>
      </c>
      <c r="D63" s="49">
        <f t="shared" si="2"/>
        <v>23748779.690700002</v>
      </c>
      <c r="E63" s="49">
        <v>15330746</v>
      </c>
      <c r="F63" s="49">
        <v>0</v>
      </c>
      <c r="G63" s="49">
        <v>5355427</v>
      </c>
      <c r="H63" s="49">
        <v>517188</v>
      </c>
      <c r="I63" s="49">
        <v>2383527.6907</v>
      </c>
      <c r="J63" s="49">
        <v>161891</v>
      </c>
    </row>
    <row r="64" spans="1:10" ht="12.75">
      <c r="A64" s="22" t="s">
        <v>59</v>
      </c>
      <c r="D64" s="49">
        <f t="shared" si="2"/>
        <v>4792769.033299999</v>
      </c>
      <c r="E64" s="49">
        <v>685764</v>
      </c>
      <c r="F64" s="49">
        <v>0</v>
      </c>
      <c r="G64" s="49">
        <v>2801533</v>
      </c>
      <c r="H64" s="49">
        <v>44469</v>
      </c>
      <c r="I64" s="49">
        <v>1199678.0332999998</v>
      </c>
      <c r="J64" s="49">
        <v>61325</v>
      </c>
    </row>
    <row r="65" spans="1:10" ht="12.75">
      <c r="A65" s="22" t="s">
        <v>60</v>
      </c>
      <c r="D65" s="49">
        <f t="shared" si="2"/>
        <v>8278846.681</v>
      </c>
      <c r="E65" s="49">
        <v>3081228</v>
      </c>
      <c r="F65" s="49">
        <v>0</v>
      </c>
      <c r="G65" s="49">
        <v>3247652</v>
      </c>
      <c r="H65" s="49">
        <v>36236</v>
      </c>
      <c r="I65" s="49">
        <v>1852850.6809999999</v>
      </c>
      <c r="J65" s="49">
        <v>60880</v>
      </c>
    </row>
    <row r="66" spans="1:10" ht="12.75">
      <c r="A66" s="22" t="s">
        <v>61</v>
      </c>
      <c r="D66" s="49">
        <f t="shared" si="2"/>
        <v>36377859.0134</v>
      </c>
      <c r="E66" s="49">
        <v>21416371</v>
      </c>
      <c r="F66" s="49">
        <v>1087</v>
      </c>
      <c r="G66" s="49">
        <v>9235229</v>
      </c>
      <c r="H66" s="49">
        <v>1220495</v>
      </c>
      <c r="I66" s="49">
        <v>4209462.0134000005</v>
      </c>
      <c r="J66" s="49">
        <v>295215</v>
      </c>
    </row>
    <row r="67" spans="1:10" ht="12.75">
      <c r="A67" s="22" t="s">
        <v>62</v>
      </c>
      <c r="D67" s="49">
        <f t="shared" si="2"/>
        <v>5947941.404</v>
      </c>
      <c r="E67" s="49">
        <v>1339618</v>
      </c>
      <c r="F67" s="49">
        <v>0</v>
      </c>
      <c r="G67" s="49">
        <v>2721662</v>
      </c>
      <c r="H67" s="49">
        <v>0</v>
      </c>
      <c r="I67" s="49">
        <v>1835828.4039999999</v>
      </c>
      <c r="J67" s="49">
        <v>50833</v>
      </c>
    </row>
    <row r="68" spans="1:10" ht="12.75">
      <c r="A68" s="22" t="s">
        <v>63</v>
      </c>
      <c r="D68" s="49">
        <f t="shared" si="2"/>
        <v>9274156.6685</v>
      </c>
      <c r="E68" s="49">
        <v>4638789</v>
      </c>
      <c r="F68" s="49">
        <v>0</v>
      </c>
      <c r="G68" s="49">
        <v>2850302</v>
      </c>
      <c r="H68" s="49">
        <v>0</v>
      </c>
      <c r="I68" s="49">
        <v>1721406.6685000001</v>
      </c>
      <c r="J68" s="49">
        <v>63659</v>
      </c>
    </row>
    <row r="69" spans="1:10" ht="12.75">
      <c r="A69" s="22" t="s">
        <v>64</v>
      </c>
      <c r="D69" s="49">
        <f t="shared" si="2"/>
        <v>11960693.076</v>
      </c>
      <c r="E69" s="49">
        <v>6630426</v>
      </c>
      <c r="F69" s="49">
        <v>0</v>
      </c>
      <c r="G69" s="49">
        <v>3623468</v>
      </c>
      <c r="H69" s="49">
        <v>29646</v>
      </c>
      <c r="I69" s="49">
        <v>1789220.076</v>
      </c>
      <c r="J69" s="49">
        <v>-112067</v>
      </c>
    </row>
    <row r="70" spans="1:10" ht="12.75">
      <c r="A70" s="22" t="s">
        <v>65</v>
      </c>
      <c r="D70" s="49">
        <f t="shared" si="2"/>
        <v>192035996.3877</v>
      </c>
      <c r="E70" s="49">
        <v>126778842</v>
      </c>
      <c r="F70" s="49">
        <v>8031937</v>
      </c>
      <c r="G70" s="49">
        <v>29649846</v>
      </c>
      <c r="H70" s="49">
        <v>5236073</v>
      </c>
      <c r="I70" s="49">
        <v>22256870.3877</v>
      </c>
      <c r="J70" s="49">
        <v>82428</v>
      </c>
    </row>
    <row r="71" spans="1:10" ht="12.75">
      <c r="A71" s="22" t="s">
        <v>66</v>
      </c>
      <c r="D71" s="49">
        <f t="shared" si="2"/>
        <v>2939134.2196</v>
      </c>
      <c r="E71" s="49">
        <v>3121</v>
      </c>
      <c r="F71" s="49">
        <v>0</v>
      </c>
      <c r="G71" s="49">
        <v>2078052</v>
      </c>
      <c r="H71" s="49">
        <v>0</v>
      </c>
      <c r="I71" s="49">
        <v>818992.2195999998</v>
      </c>
      <c r="J71" s="49">
        <v>38969</v>
      </c>
    </row>
    <row r="72" spans="1:10" ht="12.75">
      <c r="A72" s="22" t="s">
        <v>67</v>
      </c>
      <c r="D72" s="49">
        <f t="shared" si="2"/>
        <v>7005789.774900001</v>
      </c>
      <c r="E72" s="49">
        <v>4376625</v>
      </c>
      <c r="F72" s="49">
        <v>0</v>
      </c>
      <c r="G72" s="49">
        <v>1982842</v>
      </c>
      <c r="H72" s="49">
        <v>0</v>
      </c>
      <c r="I72" s="49">
        <v>618205.7749000001</v>
      </c>
      <c r="J72" s="49">
        <v>28117</v>
      </c>
    </row>
    <row r="73" spans="1:10" ht="12.75">
      <c r="A73" s="22"/>
      <c r="D73" s="23"/>
      <c r="E73" s="23"/>
      <c r="F73" s="23"/>
      <c r="G73" s="23"/>
      <c r="H73" s="23"/>
      <c r="I73" s="23"/>
      <c r="J73" s="23"/>
    </row>
    <row r="74" ht="12.75">
      <c r="A74" t="s">
        <v>110</v>
      </c>
    </row>
    <row r="75" ht="12.75">
      <c r="A75" t="s">
        <v>79</v>
      </c>
    </row>
  </sheetData>
  <mergeCells count="5">
    <mergeCell ref="A1:J1"/>
    <mergeCell ref="A2:J2"/>
    <mergeCell ref="A3:J3"/>
    <mergeCell ref="E5:H5"/>
    <mergeCell ref="I5:J5"/>
  </mergeCells>
  <printOptions gridLines="1"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C9" sqref="C9"/>
    </sheetView>
  </sheetViews>
  <sheetFormatPr defaultColWidth="9.140625" defaultRowHeight="12.75"/>
  <cols>
    <col min="1" max="1" width="26.57421875" style="0" bestFit="1" customWidth="1"/>
    <col min="2" max="2" width="17.140625" style="0" customWidth="1"/>
    <col min="3" max="3" width="15.57421875" style="0" bestFit="1" customWidth="1"/>
    <col min="4" max="4" width="14.8515625" style="0" bestFit="1" customWidth="1"/>
    <col min="5" max="5" width="15.57421875" style="0" bestFit="1" customWidth="1"/>
    <col min="6" max="6" width="16.140625" style="0" bestFit="1" customWidth="1"/>
    <col min="7" max="7" width="14.421875" style="0" bestFit="1" customWidth="1"/>
    <col min="8" max="8" width="16.140625" style="0" bestFit="1" customWidth="1"/>
    <col min="9" max="9" width="14.7109375" style="0" bestFit="1" customWidth="1"/>
    <col min="10" max="10" width="14.140625" style="0" bestFit="1" customWidth="1"/>
    <col min="11" max="11" width="18.140625" style="0" customWidth="1"/>
    <col min="12" max="12" width="16.140625" style="0" bestFit="1" customWidth="1"/>
    <col min="13" max="13" width="16.28125" style="0" bestFit="1" customWidth="1"/>
    <col min="14" max="14" width="16.57421875" style="0" bestFit="1" customWidth="1"/>
    <col min="15" max="15" width="16.140625" style="0" bestFit="1" customWidth="1"/>
    <col min="16" max="16" width="14.7109375" style="0" bestFit="1" customWidth="1"/>
    <col min="17" max="17" width="14.421875" style="0" bestFit="1" customWidth="1"/>
    <col min="18" max="19" width="14.140625" style="0" bestFit="1" customWidth="1"/>
  </cols>
  <sheetData>
    <row r="1" spans="2:19" ht="15.75">
      <c r="B1" s="65" t="s">
        <v>0</v>
      </c>
      <c r="C1" s="66"/>
      <c r="D1" s="66"/>
      <c r="E1" s="66"/>
      <c r="F1" s="66"/>
      <c r="G1" s="66"/>
      <c r="H1" s="66"/>
      <c r="I1" s="66"/>
      <c r="J1" s="74"/>
      <c r="K1" s="65" t="s">
        <v>0</v>
      </c>
      <c r="L1" s="66"/>
      <c r="M1" s="66"/>
      <c r="N1" s="66"/>
      <c r="O1" s="66"/>
      <c r="P1" s="66"/>
      <c r="Q1" s="66"/>
      <c r="R1" s="66"/>
      <c r="S1" s="74"/>
    </row>
    <row r="2" spans="2:19" ht="15.75">
      <c r="B2" s="77" t="s">
        <v>80</v>
      </c>
      <c r="C2" s="78"/>
      <c r="D2" s="78"/>
      <c r="E2" s="78"/>
      <c r="F2" s="78"/>
      <c r="G2" s="78"/>
      <c r="H2" s="78"/>
      <c r="I2" s="78"/>
      <c r="J2" s="79"/>
      <c r="K2" s="65" t="s">
        <v>80</v>
      </c>
      <c r="L2" s="66"/>
      <c r="M2" s="66"/>
      <c r="N2" s="66"/>
      <c r="O2" s="66"/>
      <c r="P2" s="66"/>
      <c r="Q2" s="66"/>
      <c r="R2" s="66"/>
      <c r="S2" s="80"/>
    </row>
    <row r="3" spans="2:20" ht="15.75">
      <c r="B3" s="75" t="s">
        <v>106</v>
      </c>
      <c r="C3" s="75"/>
      <c r="D3" s="75"/>
      <c r="E3" s="75"/>
      <c r="F3" s="75"/>
      <c r="G3" s="75"/>
      <c r="H3" s="75"/>
      <c r="I3" s="75"/>
      <c r="J3" s="76"/>
      <c r="K3" s="81" t="s">
        <v>106</v>
      </c>
      <c r="L3" s="81"/>
      <c r="M3" s="81"/>
      <c r="N3" s="81"/>
      <c r="O3" s="81"/>
      <c r="P3" s="81"/>
      <c r="Q3" s="81"/>
      <c r="R3" s="81"/>
      <c r="S3" s="82"/>
      <c r="T3" s="36"/>
    </row>
    <row r="4" spans="3:9" ht="12.75">
      <c r="C4" s="37"/>
      <c r="D4" s="9"/>
      <c r="E4" s="38"/>
      <c r="I4" s="39"/>
    </row>
    <row r="5" spans="2:19" ht="12.75">
      <c r="B5" s="13" t="s">
        <v>69</v>
      </c>
      <c r="C5" s="13" t="s">
        <v>81</v>
      </c>
      <c r="D5" s="18" t="s">
        <v>81</v>
      </c>
      <c r="E5" s="19" t="s">
        <v>82</v>
      </c>
      <c r="F5" s="19"/>
      <c r="G5" s="19" t="s">
        <v>83</v>
      </c>
      <c r="H5" s="26"/>
      <c r="I5" s="27"/>
      <c r="J5" s="27"/>
      <c r="K5" s="20" t="s">
        <v>84</v>
      </c>
      <c r="L5" s="20" t="s">
        <v>85</v>
      </c>
      <c r="M5" s="20" t="s">
        <v>86</v>
      </c>
      <c r="N5" s="20" t="s">
        <v>87</v>
      </c>
      <c r="O5" s="20" t="s">
        <v>2</v>
      </c>
      <c r="P5" s="27" t="s">
        <v>88</v>
      </c>
      <c r="Q5" s="28" t="s">
        <v>89</v>
      </c>
      <c r="R5" s="20" t="s">
        <v>90</v>
      </c>
      <c r="S5" s="27"/>
    </row>
    <row r="6" spans="2:19" ht="12.75">
      <c r="B6" s="14" t="s">
        <v>91</v>
      </c>
      <c r="C6" s="4" t="s">
        <v>92</v>
      </c>
      <c r="D6" s="17" t="s">
        <v>93</v>
      </c>
      <c r="E6" s="14" t="s">
        <v>94</v>
      </c>
      <c r="F6" s="3" t="s">
        <v>107</v>
      </c>
      <c r="G6" s="3" t="s">
        <v>95</v>
      </c>
      <c r="H6" s="3" t="s">
        <v>96</v>
      </c>
      <c r="I6" s="14" t="s">
        <v>97</v>
      </c>
      <c r="J6" s="14" t="s">
        <v>98</v>
      </c>
      <c r="K6" s="14" t="s">
        <v>99</v>
      </c>
      <c r="L6" s="14" t="s">
        <v>100</v>
      </c>
      <c r="M6" s="14" t="s">
        <v>6</v>
      </c>
      <c r="N6" s="14" t="s">
        <v>6</v>
      </c>
      <c r="O6" s="14" t="s">
        <v>6</v>
      </c>
      <c r="P6" s="14" t="s">
        <v>101</v>
      </c>
      <c r="Q6" s="24" t="s">
        <v>102</v>
      </c>
      <c r="R6" s="14" t="s">
        <v>103</v>
      </c>
      <c r="S6" s="14" t="s">
        <v>104</v>
      </c>
    </row>
    <row r="7" spans="1:19" ht="12.75">
      <c r="A7" s="2" t="s">
        <v>108</v>
      </c>
      <c r="B7" s="40">
        <f aca="true" t="shared" si="0" ref="B7:S7">SUM(B9:B10)</f>
        <v>34780772862.08</v>
      </c>
      <c r="C7" s="40">
        <f t="shared" si="0"/>
        <v>8345088174.38</v>
      </c>
      <c r="D7" s="40">
        <f t="shared" si="0"/>
        <v>1174083999.58</v>
      </c>
      <c r="E7" s="40">
        <f t="shared" si="0"/>
        <v>1534452283.42</v>
      </c>
      <c r="F7" s="40">
        <f t="shared" si="0"/>
        <v>6769059072.42</v>
      </c>
      <c r="G7" s="40">
        <f t="shared" si="0"/>
        <v>208401800</v>
      </c>
      <c r="H7" s="40">
        <f t="shared" si="0"/>
        <v>2898630257</v>
      </c>
      <c r="I7" s="40">
        <f t="shared" si="0"/>
        <v>267350463.61</v>
      </c>
      <c r="J7" s="40">
        <f t="shared" si="0"/>
        <v>312025460.71</v>
      </c>
      <c r="K7" s="40">
        <f t="shared" si="0"/>
        <v>2445864771.09</v>
      </c>
      <c r="L7" s="40">
        <f t="shared" si="0"/>
        <v>2966243051</v>
      </c>
      <c r="M7" s="40">
        <f t="shared" si="0"/>
        <v>1480863046.57</v>
      </c>
      <c r="N7" s="40">
        <f t="shared" si="0"/>
        <v>4288749526.0200005</v>
      </c>
      <c r="O7" s="40">
        <f t="shared" si="0"/>
        <v>753826238</v>
      </c>
      <c r="P7" s="40">
        <f t="shared" si="0"/>
        <v>402636814.49</v>
      </c>
      <c r="Q7" s="40">
        <f t="shared" si="0"/>
        <v>419551865</v>
      </c>
      <c r="R7" s="40">
        <f t="shared" si="0"/>
        <v>141168504.46</v>
      </c>
      <c r="S7" s="40">
        <f t="shared" si="0"/>
        <v>372777534.33</v>
      </c>
    </row>
    <row r="8" spans="1:19" ht="12.75">
      <c r="A8" s="2"/>
      <c r="B8" s="44"/>
      <c r="C8" s="42"/>
      <c r="D8" s="41"/>
      <c r="E8" s="44"/>
      <c r="F8" s="42"/>
      <c r="G8" s="42"/>
      <c r="H8" s="42"/>
      <c r="I8" s="44"/>
      <c r="J8" s="44"/>
      <c r="K8" s="44"/>
      <c r="L8" s="44"/>
      <c r="M8" s="44"/>
      <c r="N8" s="44"/>
      <c r="O8" s="45"/>
      <c r="P8" s="44"/>
      <c r="Q8" s="46"/>
      <c r="R8" s="44"/>
      <c r="S8" s="44"/>
    </row>
    <row r="9" spans="1:19" ht="12.75">
      <c r="A9" s="2" t="s">
        <v>109</v>
      </c>
      <c r="B9" s="40">
        <f>SUM(C9:S9)</f>
        <v>4288152411</v>
      </c>
      <c r="C9" s="47">
        <v>247618102</v>
      </c>
      <c r="D9" s="47">
        <v>12469669</v>
      </c>
      <c r="E9" s="47">
        <v>46805133</v>
      </c>
      <c r="F9" s="47">
        <v>18142247</v>
      </c>
      <c r="G9" s="47">
        <v>65300505</v>
      </c>
      <c r="H9" s="47">
        <v>2326381207</v>
      </c>
      <c r="I9" s="47">
        <v>2363722</v>
      </c>
      <c r="J9" s="47">
        <v>1236730</v>
      </c>
      <c r="K9" s="47">
        <v>37035286</v>
      </c>
      <c r="L9" s="47">
        <v>246539</v>
      </c>
      <c r="M9" s="47">
        <v>905656</v>
      </c>
      <c r="N9" s="47">
        <v>1443874185</v>
      </c>
      <c r="O9" s="47">
        <v>26923126</v>
      </c>
      <c r="P9" s="47">
        <v>6501032</v>
      </c>
      <c r="Q9" s="47">
        <v>43195165</v>
      </c>
      <c r="R9" s="47">
        <v>1571764</v>
      </c>
      <c r="S9" s="47">
        <v>7582343</v>
      </c>
    </row>
    <row r="10" spans="1:19" ht="25.5">
      <c r="A10" s="21" t="s">
        <v>105</v>
      </c>
      <c r="B10" s="48">
        <f aca="true" t="shared" si="1" ref="B10:S10">SUM(B12:B13)</f>
        <v>30492620451.079998</v>
      </c>
      <c r="C10" s="48">
        <f t="shared" si="1"/>
        <v>8097470072.38</v>
      </c>
      <c r="D10" s="48">
        <f t="shared" si="1"/>
        <v>1161614330.58</v>
      </c>
      <c r="E10" s="48">
        <f t="shared" si="1"/>
        <v>1487647150.42</v>
      </c>
      <c r="F10" s="48">
        <f t="shared" si="1"/>
        <v>6750916825.42</v>
      </c>
      <c r="G10" s="48">
        <f t="shared" si="1"/>
        <v>143101295</v>
      </c>
      <c r="H10" s="48">
        <f t="shared" si="1"/>
        <v>572249050</v>
      </c>
      <c r="I10" s="48">
        <f t="shared" si="1"/>
        <v>264986741.61</v>
      </c>
      <c r="J10" s="48">
        <f t="shared" si="1"/>
        <v>310788730.71</v>
      </c>
      <c r="K10" s="48">
        <f t="shared" si="1"/>
        <v>2408829485.09</v>
      </c>
      <c r="L10" s="48">
        <f t="shared" si="1"/>
        <v>2965996512</v>
      </c>
      <c r="M10" s="48">
        <f t="shared" si="1"/>
        <v>1479957390.57</v>
      </c>
      <c r="N10" s="48">
        <f t="shared" si="1"/>
        <v>2844875341.0200005</v>
      </c>
      <c r="O10" s="48">
        <f t="shared" si="1"/>
        <v>726903112</v>
      </c>
      <c r="P10" s="48">
        <f t="shared" si="1"/>
        <v>396135782.49</v>
      </c>
      <c r="Q10" s="49">
        <f>SUM(Q12:Q13)</f>
        <v>376356700</v>
      </c>
      <c r="R10" s="48">
        <f t="shared" si="1"/>
        <v>139596740.46</v>
      </c>
      <c r="S10" s="48">
        <f t="shared" si="1"/>
        <v>365195191.33</v>
      </c>
    </row>
    <row r="11" spans="1:19" ht="12.75">
      <c r="A11" s="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8"/>
      <c r="S11" s="48"/>
    </row>
    <row r="12" spans="1:19" ht="12.75">
      <c r="A12" s="2" t="s">
        <v>8</v>
      </c>
      <c r="B12" s="48">
        <f>SUM(C12:S12)</f>
        <v>19497781163.61</v>
      </c>
      <c r="C12" s="48">
        <v>6250465699.96</v>
      </c>
      <c r="D12" s="48">
        <v>757719931.7</v>
      </c>
      <c r="E12" s="48">
        <v>958282665.7</v>
      </c>
      <c r="F12" s="48">
        <v>3592229551.56</v>
      </c>
      <c r="G12" s="48">
        <v>98511518</v>
      </c>
      <c r="H12" s="48">
        <v>271107998</v>
      </c>
      <c r="I12" s="48">
        <v>145865280</v>
      </c>
      <c r="J12" s="48">
        <v>213947035</v>
      </c>
      <c r="K12" s="48">
        <v>1647842256.51</v>
      </c>
      <c r="L12" s="48">
        <v>2488073778</v>
      </c>
      <c r="M12" s="48">
        <v>1269237854</v>
      </c>
      <c r="N12" s="48">
        <v>809812503</v>
      </c>
      <c r="O12" s="48">
        <v>384937923</v>
      </c>
      <c r="P12" s="48">
        <v>251483147</v>
      </c>
      <c r="Q12" s="48">
        <v>164006688</v>
      </c>
      <c r="R12" s="48">
        <v>78804881</v>
      </c>
      <c r="S12" s="48">
        <v>115452453.18</v>
      </c>
    </row>
    <row r="13" spans="1:19" ht="12.75">
      <c r="A13" s="2" t="s">
        <v>9</v>
      </c>
      <c r="B13" s="48">
        <f>SUM(C13:S13)</f>
        <v>10994839287.469997</v>
      </c>
      <c r="C13" s="48">
        <f aca="true" t="shared" si="2" ref="C13:S13">SUM(C16:C72)</f>
        <v>1847004372.4199998</v>
      </c>
      <c r="D13" s="48">
        <f t="shared" si="2"/>
        <v>403894398.88</v>
      </c>
      <c r="E13" s="48">
        <f t="shared" si="2"/>
        <v>529364484.71999997</v>
      </c>
      <c r="F13" s="48">
        <f t="shared" si="2"/>
        <v>3158687273.86</v>
      </c>
      <c r="G13" s="48">
        <f t="shared" si="2"/>
        <v>44589777</v>
      </c>
      <c r="H13" s="48">
        <f t="shared" si="2"/>
        <v>301141052</v>
      </c>
      <c r="I13" s="48">
        <f t="shared" si="2"/>
        <v>119121461.61</v>
      </c>
      <c r="J13" s="48">
        <f t="shared" si="2"/>
        <v>96841695.70999998</v>
      </c>
      <c r="K13" s="48">
        <f t="shared" si="2"/>
        <v>760987228.5800002</v>
      </c>
      <c r="L13" s="48">
        <f t="shared" si="2"/>
        <v>477922734</v>
      </c>
      <c r="M13" s="48">
        <f t="shared" si="2"/>
        <v>210719536.57</v>
      </c>
      <c r="N13" s="48">
        <f t="shared" si="2"/>
        <v>2035062838.0200002</v>
      </c>
      <c r="O13" s="48">
        <f t="shared" si="2"/>
        <v>341965189</v>
      </c>
      <c r="P13" s="48">
        <f t="shared" si="2"/>
        <v>144652635.49</v>
      </c>
      <c r="Q13" s="49">
        <f>SUM(Q16:Q72)</f>
        <v>212350012</v>
      </c>
      <c r="R13" s="48">
        <f t="shared" si="2"/>
        <v>60791859.46</v>
      </c>
      <c r="S13" s="48">
        <f t="shared" si="2"/>
        <v>249742738.14999998</v>
      </c>
    </row>
    <row r="14" spans="1:19" ht="12.75">
      <c r="A14" s="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48"/>
      <c r="S14" s="48"/>
    </row>
    <row r="15" spans="1:19" ht="12.75">
      <c r="A15" s="7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48"/>
      <c r="S15" s="48"/>
    </row>
    <row r="16" spans="1:19" ht="12.75">
      <c r="A16" s="22" t="s">
        <v>11</v>
      </c>
      <c r="B16" s="48">
        <f aca="true" t="shared" si="3" ref="B16:B72">SUM(C16:S16)</f>
        <v>310160832.49999994</v>
      </c>
      <c r="C16" s="48">
        <v>54384731.45</v>
      </c>
      <c r="D16" s="48">
        <v>8275325</v>
      </c>
      <c r="E16" s="48">
        <v>19357479.69</v>
      </c>
      <c r="F16" s="48">
        <v>82069301</v>
      </c>
      <c r="G16" s="48">
        <v>1660165</v>
      </c>
      <c r="H16" s="48">
        <v>3347556</v>
      </c>
      <c r="I16" s="48">
        <v>3625927.01</v>
      </c>
      <c r="J16" s="48">
        <v>2920663</v>
      </c>
      <c r="K16" s="48">
        <v>21844474.449999996</v>
      </c>
      <c r="L16" s="48">
        <v>11165687</v>
      </c>
      <c r="M16" s="48">
        <v>6730984</v>
      </c>
      <c r="N16" s="48">
        <v>62972063</v>
      </c>
      <c r="O16" s="48">
        <v>11696855</v>
      </c>
      <c r="P16" s="48">
        <v>5031624.57</v>
      </c>
      <c r="Q16" s="48">
        <v>6124989</v>
      </c>
      <c r="R16" s="48">
        <v>1666952</v>
      </c>
      <c r="S16" s="48">
        <v>7286055.33</v>
      </c>
    </row>
    <row r="17" spans="1:19" ht="12.75">
      <c r="A17" s="22" t="s">
        <v>12</v>
      </c>
      <c r="B17" s="48">
        <f t="shared" si="3"/>
        <v>46748846.6</v>
      </c>
      <c r="C17" s="48">
        <v>8028200.52</v>
      </c>
      <c r="D17" s="48">
        <v>2211088</v>
      </c>
      <c r="E17" s="48">
        <v>3607705.27</v>
      </c>
      <c r="F17" s="48">
        <v>10448377</v>
      </c>
      <c r="G17" s="48">
        <v>629669</v>
      </c>
      <c r="H17" s="48">
        <v>0</v>
      </c>
      <c r="I17" s="48">
        <v>867718.99</v>
      </c>
      <c r="J17" s="48">
        <v>348686</v>
      </c>
      <c r="K17" s="48">
        <v>4124637.83</v>
      </c>
      <c r="L17" s="48">
        <v>888998</v>
      </c>
      <c r="M17" s="48">
        <v>801116</v>
      </c>
      <c r="N17" s="48">
        <v>9201855</v>
      </c>
      <c r="O17" s="48">
        <v>1804331</v>
      </c>
      <c r="P17" s="48">
        <v>805871</v>
      </c>
      <c r="Q17" s="48">
        <v>1456553</v>
      </c>
      <c r="R17" s="48">
        <v>491258</v>
      </c>
      <c r="S17" s="48">
        <v>1032781.99</v>
      </c>
    </row>
    <row r="18" spans="1:19" ht="12.75">
      <c r="A18" s="22" t="s">
        <v>13</v>
      </c>
      <c r="B18" s="48">
        <f t="shared" si="3"/>
        <v>183834916.60999998</v>
      </c>
      <c r="C18" s="48">
        <v>25897983.91</v>
      </c>
      <c r="D18" s="48">
        <v>10383197</v>
      </c>
      <c r="E18" s="48">
        <v>3957837.89</v>
      </c>
      <c r="F18" s="48">
        <v>57643856</v>
      </c>
      <c r="G18" s="48">
        <v>1501093</v>
      </c>
      <c r="H18" s="48">
        <v>1256557</v>
      </c>
      <c r="I18" s="48">
        <v>4461022.77</v>
      </c>
      <c r="J18" s="48">
        <v>2095476.33</v>
      </c>
      <c r="K18" s="48">
        <v>17034436.560000002</v>
      </c>
      <c r="L18" s="48">
        <v>5625535</v>
      </c>
      <c r="M18" s="48">
        <v>1614762</v>
      </c>
      <c r="N18" s="48">
        <v>31113578</v>
      </c>
      <c r="O18" s="48">
        <v>8821680</v>
      </c>
      <c r="P18" s="48">
        <v>2342252</v>
      </c>
      <c r="Q18" s="48">
        <v>4598238</v>
      </c>
      <c r="R18" s="48">
        <v>1760443</v>
      </c>
      <c r="S18" s="48">
        <v>3726968.15</v>
      </c>
    </row>
    <row r="19" spans="1:19" ht="12.75">
      <c r="A19" s="22" t="s">
        <v>14</v>
      </c>
      <c r="B19" s="48">
        <f t="shared" si="3"/>
        <v>75950910.87</v>
      </c>
      <c r="C19" s="48">
        <v>7322130.58</v>
      </c>
      <c r="D19" s="48">
        <v>2052824</v>
      </c>
      <c r="E19" s="48">
        <v>5060228.57</v>
      </c>
      <c r="F19" s="48">
        <v>23592874</v>
      </c>
      <c r="G19" s="48">
        <v>324911</v>
      </c>
      <c r="H19" s="48">
        <v>1109611</v>
      </c>
      <c r="I19" s="48">
        <v>310386.6</v>
      </c>
      <c r="J19" s="48">
        <v>805077</v>
      </c>
      <c r="K19" s="48">
        <v>7821301.4399999995</v>
      </c>
      <c r="L19" s="48">
        <v>976232</v>
      </c>
      <c r="M19" s="48">
        <v>692093</v>
      </c>
      <c r="N19" s="48">
        <v>15629680</v>
      </c>
      <c r="O19" s="48">
        <v>3945325</v>
      </c>
      <c r="P19" s="48">
        <v>1363494</v>
      </c>
      <c r="Q19" s="48">
        <v>2367395</v>
      </c>
      <c r="R19" s="48">
        <v>443989</v>
      </c>
      <c r="S19" s="48">
        <v>2133358.68</v>
      </c>
    </row>
    <row r="20" spans="1:19" ht="12.75">
      <c r="A20" s="22" t="s">
        <v>15</v>
      </c>
      <c r="B20" s="48">
        <f t="shared" si="3"/>
        <v>76303740.63</v>
      </c>
      <c r="C20" s="48">
        <v>13487382.41</v>
      </c>
      <c r="D20" s="48">
        <v>2374463</v>
      </c>
      <c r="E20" s="48">
        <v>6693207.98</v>
      </c>
      <c r="F20" s="48">
        <v>19888874</v>
      </c>
      <c r="G20" s="48">
        <v>344435</v>
      </c>
      <c r="H20" s="48">
        <v>420697</v>
      </c>
      <c r="I20" s="48">
        <v>2000749.49</v>
      </c>
      <c r="J20" s="48">
        <v>979877</v>
      </c>
      <c r="K20" s="48">
        <v>5573377.22</v>
      </c>
      <c r="L20" s="48">
        <v>904833</v>
      </c>
      <c r="M20" s="48">
        <v>1274714</v>
      </c>
      <c r="N20" s="48">
        <v>14864115</v>
      </c>
      <c r="O20" s="48">
        <v>2161930</v>
      </c>
      <c r="P20" s="48">
        <v>779609.68</v>
      </c>
      <c r="Q20" s="48">
        <v>1970847</v>
      </c>
      <c r="R20" s="48">
        <v>977818</v>
      </c>
      <c r="S20" s="48">
        <v>1606810.85</v>
      </c>
    </row>
    <row r="21" spans="1:19" ht="12.75">
      <c r="A21" s="22" t="s">
        <v>16</v>
      </c>
      <c r="B21" s="48">
        <f t="shared" si="3"/>
        <v>141428690.29999998</v>
      </c>
      <c r="C21" s="48">
        <v>12207729.52</v>
      </c>
      <c r="D21" s="48">
        <v>3063894</v>
      </c>
      <c r="E21" s="48">
        <v>9013680.56</v>
      </c>
      <c r="F21" s="48">
        <v>41349672.62</v>
      </c>
      <c r="G21" s="48">
        <v>225862</v>
      </c>
      <c r="H21" s="48">
        <v>6359361</v>
      </c>
      <c r="I21" s="48">
        <v>1431258</v>
      </c>
      <c r="J21" s="48">
        <v>2198627</v>
      </c>
      <c r="K21" s="48">
        <v>15646049.120000001</v>
      </c>
      <c r="L21" s="48">
        <v>3786567</v>
      </c>
      <c r="M21" s="48">
        <v>1494070</v>
      </c>
      <c r="N21" s="48">
        <v>30439931</v>
      </c>
      <c r="O21" s="48">
        <v>4932363</v>
      </c>
      <c r="P21" s="48">
        <v>1120764</v>
      </c>
      <c r="Q21" s="48">
        <v>2985188</v>
      </c>
      <c r="R21" s="48">
        <v>936257</v>
      </c>
      <c r="S21" s="48">
        <v>4237416.48</v>
      </c>
    </row>
    <row r="22" spans="1:19" ht="12.75">
      <c r="A22" s="22" t="s">
        <v>17</v>
      </c>
      <c r="B22" s="48">
        <f t="shared" si="3"/>
        <v>114732600.16999999</v>
      </c>
      <c r="C22" s="48">
        <v>21594694.02</v>
      </c>
      <c r="D22" s="48">
        <v>5337519</v>
      </c>
      <c r="E22" s="48">
        <v>5582716.53</v>
      </c>
      <c r="F22" s="48">
        <v>28513863</v>
      </c>
      <c r="G22" s="48">
        <v>671404</v>
      </c>
      <c r="H22" s="48">
        <v>5375936</v>
      </c>
      <c r="I22" s="48">
        <v>2933098.67</v>
      </c>
      <c r="J22" s="48">
        <v>1073589</v>
      </c>
      <c r="K22" s="48">
        <v>9467438.24</v>
      </c>
      <c r="L22" s="48">
        <v>2074916</v>
      </c>
      <c r="M22" s="48">
        <v>1740522</v>
      </c>
      <c r="N22" s="48">
        <v>19485993</v>
      </c>
      <c r="O22" s="48">
        <v>4278561</v>
      </c>
      <c r="P22" s="48">
        <v>1666264</v>
      </c>
      <c r="Q22" s="48">
        <v>2396457</v>
      </c>
      <c r="R22" s="48">
        <v>1691627</v>
      </c>
      <c r="S22" s="48">
        <v>848001.71</v>
      </c>
    </row>
    <row r="23" spans="1:19" ht="12.75">
      <c r="A23" s="22" t="s">
        <v>18</v>
      </c>
      <c r="B23" s="48">
        <f t="shared" si="3"/>
        <v>57991321.21</v>
      </c>
      <c r="C23" s="48">
        <v>9013463</v>
      </c>
      <c r="D23" s="48">
        <v>3600170</v>
      </c>
      <c r="E23" s="48">
        <v>2018957.17</v>
      </c>
      <c r="F23" s="48">
        <v>19489486</v>
      </c>
      <c r="G23" s="48">
        <v>174442</v>
      </c>
      <c r="H23" s="48">
        <v>150840</v>
      </c>
      <c r="I23" s="48">
        <v>1627021.5</v>
      </c>
      <c r="J23" s="48">
        <v>786340</v>
      </c>
      <c r="K23" s="48">
        <v>4707813.63</v>
      </c>
      <c r="L23" s="48">
        <v>998038</v>
      </c>
      <c r="M23" s="48">
        <v>65271</v>
      </c>
      <c r="N23" s="48">
        <v>9268892</v>
      </c>
      <c r="O23" s="48">
        <v>2745485</v>
      </c>
      <c r="P23" s="48">
        <v>822812.8</v>
      </c>
      <c r="Q23" s="48">
        <v>1094657</v>
      </c>
      <c r="R23" s="48">
        <v>612589</v>
      </c>
      <c r="S23" s="48">
        <v>815043.11</v>
      </c>
    </row>
    <row r="24" spans="1:19" ht="12.75">
      <c r="A24" s="22" t="s">
        <v>19</v>
      </c>
      <c r="B24" s="48">
        <f t="shared" si="3"/>
        <v>94876808.08</v>
      </c>
      <c r="C24" s="48">
        <v>14843981</v>
      </c>
      <c r="D24" s="48">
        <v>5928814</v>
      </c>
      <c r="E24" s="48">
        <v>3864045.95</v>
      </c>
      <c r="F24" s="48">
        <v>17795596</v>
      </c>
      <c r="G24" s="48">
        <v>188367</v>
      </c>
      <c r="H24" s="48">
        <v>469386</v>
      </c>
      <c r="I24" s="48">
        <v>3036351</v>
      </c>
      <c r="J24" s="48">
        <v>1465571</v>
      </c>
      <c r="K24" s="48">
        <v>9167998.66</v>
      </c>
      <c r="L24" s="48">
        <v>2576392</v>
      </c>
      <c r="M24" s="48">
        <v>2421829</v>
      </c>
      <c r="N24" s="48">
        <v>23408966</v>
      </c>
      <c r="O24" s="48">
        <v>4783231</v>
      </c>
      <c r="P24" s="48">
        <v>810593</v>
      </c>
      <c r="Q24" s="48">
        <v>2316100</v>
      </c>
      <c r="R24" s="48">
        <v>1258137</v>
      </c>
      <c r="S24" s="48">
        <v>541449.47</v>
      </c>
    </row>
    <row r="25" spans="1:19" ht="12.75">
      <c r="A25" s="22" t="s">
        <v>20</v>
      </c>
      <c r="B25" s="48">
        <f t="shared" si="3"/>
        <v>64456132.099999994</v>
      </c>
      <c r="C25" s="48">
        <v>9509959</v>
      </c>
      <c r="D25" s="48">
        <v>1276978</v>
      </c>
      <c r="E25" s="48">
        <v>2755575.29</v>
      </c>
      <c r="F25" s="48">
        <v>22180722.45</v>
      </c>
      <c r="G25" s="48">
        <v>929976</v>
      </c>
      <c r="H25" s="48">
        <v>1552255</v>
      </c>
      <c r="I25" s="48">
        <v>858599.15</v>
      </c>
      <c r="J25" s="48">
        <v>871780</v>
      </c>
      <c r="K25" s="48">
        <v>4190188.89</v>
      </c>
      <c r="L25" s="48">
        <v>2094874</v>
      </c>
      <c r="M25" s="48">
        <v>717243</v>
      </c>
      <c r="N25" s="48">
        <v>12468841</v>
      </c>
      <c r="O25" s="48">
        <v>2140629</v>
      </c>
      <c r="P25" s="48">
        <v>988092</v>
      </c>
      <c r="Q25" s="48">
        <v>1264439</v>
      </c>
      <c r="R25" s="48">
        <v>406990</v>
      </c>
      <c r="S25" s="48">
        <v>248990.32</v>
      </c>
    </row>
    <row r="26" spans="1:19" ht="12.75">
      <c r="A26" s="22" t="s">
        <v>21</v>
      </c>
      <c r="B26" s="48">
        <f t="shared" si="3"/>
        <v>49892416.82000001</v>
      </c>
      <c r="C26" s="48">
        <v>8252693</v>
      </c>
      <c r="D26" s="48">
        <v>2037974</v>
      </c>
      <c r="E26" s="48">
        <v>3669480.81</v>
      </c>
      <c r="F26" s="48">
        <v>11087879</v>
      </c>
      <c r="G26" s="48">
        <v>355477</v>
      </c>
      <c r="H26" s="48">
        <v>474285</v>
      </c>
      <c r="I26" s="48">
        <v>1235301</v>
      </c>
      <c r="J26" s="48">
        <v>896034</v>
      </c>
      <c r="K26" s="48">
        <v>3893708.09</v>
      </c>
      <c r="L26" s="48">
        <v>1280387</v>
      </c>
      <c r="M26" s="48">
        <v>1376201</v>
      </c>
      <c r="N26" s="48">
        <v>10600949</v>
      </c>
      <c r="O26" s="48">
        <v>1247006</v>
      </c>
      <c r="P26" s="48">
        <v>787128</v>
      </c>
      <c r="Q26" s="48">
        <v>1444259</v>
      </c>
      <c r="R26" s="48">
        <v>522311</v>
      </c>
      <c r="S26" s="48">
        <v>731343.92</v>
      </c>
    </row>
    <row r="27" spans="1:19" ht="12.75">
      <c r="A27" s="22" t="s">
        <v>22</v>
      </c>
      <c r="B27" s="48">
        <f t="shared" si="3"/>
        <v>49533095.980000004</v>
      </c>
      <c r="C27" s="48">
        <v>8350642</v>
      </c>
      <c r="D27" s="48">
        <v>2855133</v>
      </c>
      <c r="E27" s="48">
        <v>1215999.27</v>
      </c>
      <c r="F27" s="48">
        <v>15557881</v>
      </c>
      <c r="G27" s="48">
        <v>57603</v>
      </c>
      <c r="H27" s="48">
        <v>572126</v>
      </c>
      <c r="I27" s="48">
        <v>1001241.99</v>
      </c>
      <c r="J27" s="48">
        <v>727877</v>
      </c>
      <c r="K27" s="48">
        <v>2993480.63</v>
      </c>
      <c r="L27" s="48">
        <v>1350423</v>
      </c>
      <c r="M27" s="48">
        <v>365218</v>
      </c>
      <c r="N27" s="48">
        <v>9263173</v>
      </c>
      <c r="O27" s="48">
        <v>1505184</v>
      </c>
      <c r="P27" s="48">
        <v>1347669</v>
      </c>
      <c r="Q27" s="48">
        <v>927822</v>
      </c>
      <c r="R27" s="48">
        <v>512029</v>
      </c>
      <c r="S27" s="48">
        <v>929594.09</v>
      </c>
    </row>
    <row r="28" spans="1:19" ht="12.75">
      <c r="A28" s="22" t="s">
        <v>23</v>
      </c>
      <c r="B28" s="48">
        <f t="shared" si="3"/>
        <v>255991477.79</v>
      </c>
      <c r="C28" s="48">
        <v>38607246.17</v>
      </c>
      <c r="D28" s="48">
        <v>5259440</v>
      </c>
      <c r="E28" s="48">
        <v>18334191.76</v>
      </c>
      <c r="F28" s="48">
        <v>81854128</v>
      </c>
      <c r="G28" s="48">
        <v>1457856</v>
      </c>
      <c r="H28" s="48">
        <v>8206927</v>
      </c>
      <c r="I28" s="48">
        <v>2716663.63</v>
      </c>
      <c r="J28" s="48">
        <v>1784084</v>
      </c>
      <c r="K28" s="48">
        <v>15306560.719999999</v>
      </c>
      <c r="L28" s="48">
        <v>9610022</v>
      </c>
      <c r="M28" s="48">
        <v>1919165.5</v>
      </c>
      <c r="N28" s="48">
        <v>46116084</v>
      </c>
      <c r="O28" s="48">
        <v>4993611</v>
      </c>
      <c r="P28" s="48">
        <v>5549070</v>
      </c>
      <c r="Q28" s="48">
        <v>5458248</v>
      </c>
      <c r="R28" s="48">
        <v>1160544</v>
      </c>
      <c r="S28" s="48">
        <v>7657636.01</v>
      </c>
    </row>
    <row r="29" spans="1:19" ht="12.75">
      <c r="A29" s="22" t="s">
        <v>24</v>
      </c>
      <c r="B29" s="48">
        <f t="shared" si="3"/>
        <v>937753968.67</v>
      </c>
      <c r="C29" s="48">
        <v>172038389.09</v>
      </c>
      <c r="D29" s="48">
        <v>38258669.1</v>
      </c>
      <c r="E29" s="48">
        <v>49357579.13</v>
      </c>
      <c r="F29" s="48">
        <v>251700409.19</v>
      </c>
      <c r="G29" s="48">
        <v>3568062</v>
      </c>
      <c r="H29" s="48">
        <v>16825607</v>
      </c>
      <c r="I29" s="48">
        <v>9241413.97</v>
      </c>
      <c r="J29" s="48">
        <v>13423787</v>
      </c>
      <c r="K29" s="48">
        <v>77100156.75999999</v>
      </c>
      <c r="L29" s="48">
        <v>21558388</v>
      </c>
      <c r="M29" s="48">
        <v>10781260</v>
      </c>
      <c r="N29" s="48">
        <v>184390418</v>
      </c>
      <c r="O29" s="48">
        <v>31271227</v>
      </c>
      <c r="P29" s="48">
        <v>12947972</v>
      </c>
      <c r="Q29" s="48">
        <v>21115839</v>
      </c>
      <c r="R29" s="48">
        <v>4320241</v>
      </c>
      <c r="S29" s="48">
        <v>19854550.43</v>
      </c>
    </row>
    <row r="30" spans="1:19" ht="12.75">
      <c r="A30" s="22" t="s">
        <v>25</v>
      </c>
      <c r="B30" s="48">
        <f t="shared" si="3"/>
        <v>48176959.04000001</v>
      </c>
      <c r="C30" s="48">
        <v>5958388</v>
      </c>
      <c r="D30" s="48">
        <v>2068432</v>
      </c>
      <c r="E30" s="48">
        <v>3244753.04</v>
      </c>
      <c r="F30" s="48">
        <v>8801573</v>
      </c>
      <c r="G30" s="48">
        <v>45118</v>
      </c>
      <c r="H30" s="48">
        <v>69586</v>
      </c>
      <c r="I30" s="48">
        <v>694230</v>
      </c>
      <c r="J30" s="48">
        <v>401587</v>
      </c>
      <c r="K30" s="48">
        <v>3517191.69</v>
      </c>
      <c r="L30" s="48">
        <v>683357</v>
      </c>
      <c r="M30" s="48">
        <v>431763</v>
      </c>
      <c r="N30" s="48">
        <v>19178685</v>
      </c>
      <c r="O30" s="48">
        <v>1010016</v>
      </c>
      <c r="P30" s="48">
        <v>243232</v>
      </c>
      <c r="Q30" s="48">
        <v>1144035</v>
      </c>
      <c r="R30" s="48">
        <v>403643</v>
      </c>
      <c r="S30" s="48">
        <v>281369.31</v>
      </c>
    </row>
    <row r="31" spans="1:19" ht="12.75">
      <c r="A31" s="22" t="s">
        <v>26</v>
      </c>
      <c r="B31" s="48">
        <f t="shared" si="3"/>
        <v>62334507.88999999</v>
      </c>
      <c r="C31" s="48">
        <v>8115597</v>
      </c>
      <c r="D31" s="48">
        <v>3309561</v>
      </c>
      <c r="E31" s="48">
        <v>4614814.91</v>
      </c>
      <c r="F31" s="48">
        <v>11053090</v>
      </c>
      <c r="G31" s="48">
        <v>213705</v>
      </c>
      <c r="H31" s="48">
        <v>1350328</v>
      </c>
      <c r="I31" s="48">
        <v>1390824.92</v>
      </c>
      <c r="J31" s="48">
        <v>609180</v>
      </c>
      <c r="K31" s="48">
        <v>4894361.58</v>
      </c>
      <c r="L31" s="48">
        <v>3783095</v>
      </c>
      <c r="M31" s="48">
        <v>1396701</v>
      </c>
      <c r="N31" s="48">
        <v>15779398</v>
      </c>
      <c r="O31" s="48">
        <v>1813823</v>
      </c>
      <c r="P31" s="48">
        <v>472579</v>
      </c>
      <c r="Q31" s="48">
        <v>1710021</v>
      </c>
      <c r="R31" s="48">
        <v>794715</v>
      </c>
      <c r="S31" s="48">
        <v>1032713.48</v>
      </c>
    </row>
    <row r="32" spans="1:19" ht="12.75">
      <c r="A32" s="22" t="s">
        <v>27</v>
      </c>
      <c r="B32" s="48">
        <f t="shared" si="3"/>
        <v>85594152.32000001</v>
      </c>
      <c r="C32" s="48">
        <v>10206793.77</v>
      </c>
      <c r="D32" s="48">
        <v>3448223</v>
      </c>
      <c r="E32" s="48">
        <v>2901262.34</v>
      </c>
      <c r="F32" s="48">
        <v>18204812.51</v>
      </c>
      <c r="G32" s="48">
        <v>247858</v>
      </c>
      <c r="H32" s="48">
        <v>147848</v>
      </c>
      <c r="I32" s="48">
        <v>1455226</v>
      </c>
      <c r="J32" s="48">
        <v>901097</v>
      </c>
      <c r="K32" s="48">
        <v>6181932.46</v>
      </c>
      <c r="L32" s="48">
        <v>3345554</v>
      </c>
      <c r="M32" s="48">
        <v>1099847</v>
      </c>
      <c r="N32" s="48">
        <v>29463661</v>
      </c>
      <c r="O32" s="48">
        <v>3063917</v>
      </c>
      <c r="P32" s="48">
        <v>915706</v>
      </c>
      <c r="Q32" s="48">
        <v>1498033</v>
      </c>
      <c r="R32" s="48">
        <v>693679</v>
      </c>
      <c r="S32" s="48">
        <v>1818702.24</v>
      </c>
    </row>
    <row r="33" spans="1:19" ht="12.75">
      <c r="A33" s="22" t="s">
        <v>28</v>
      </c>
      <c r="B33" s="48">
        <f t="shared" si="3"/>
        <v>46009119.220000006</v>
      </c>
      <c r="C33" s="48">
        <v>5062054.25</v>
      </c>
      <c r="D33" s="48">
        <v>807690</v>
      </c>
      <c r="E33" s="48">
        <v>2916884.95</v>
      </c>
      <c r="F33" s="48">
        <v>17765130</v>
      </c>
      <c r="G33" s="48">
        <v>169800</v>
      </c>
      <c r="H33" s="48">
        <v>1271355</v>
      </c>
      <c r="I33" s="48">
        <v>412388.74</v>
      </c>
      <c r="J33" s="48">
        <v>539962</v>
      </c>
      <c r="K33" s="48">
        <v>4027916.2</v>
      </c>
      <c r="L33" s="48">
        <v>912705</v>
      </c>
      <c r="M33" s="48">
        <v>558215</v>
      </c>
      <c r="N33" s="48">
        <v>7671691.88</v>
      </c>
      <c r="O33" s="48">
        <v>2016528</v>
      </c>
      <c r="P33" s="48">
        <v>336874</v>
      </c>
      <c r="Q33" s="48">
        <v>952011</v>
      </c>
      <c r="R33" s="48">
        <v>227899</v>
      </c>
      <c r="S33" s="48">
        <v>360014.2</v>
      </c>
    </row>
    <row r="34" spans="1:19" ht="12.75">
      <c r="A34" s="22" t="s">
        <v>29</v>
      </c>
      <c r="B34" s="48">
        <f t="shared" si="3"/>
        <v>41739578.099999994</v>
      </c>
      <c r="C34" s="48">
        <v>5507967.58</v>
      </c>
      <c r="D34" s="48">
        <v>930659</v>
      </c>
      <c r="E34" s="48">
        <v>2245583.8</v>
      </c>
      <c r="F34" s="48">
        <v>11168965.3</v>
      </c>
      <c r="G34" s="48">
        <v>486752</v>
      </c>
      <c r="H34" s="48">
        <v>1754824</v>
      </c>
      <c r="I34" s="48">
        <v>341619.86</v>
      </c>
      <c r="J34" s="48">
        <v>858449.26</v>
      </c>
      <c r="K34" s="48">
        <v>4141194.56</v>
      </c>
      <c r="L34" s="48">
        <v>1151557</v>
      </c>
      <c r="M34" s="48">
        <v>652202</v>
      </c>
      <c r="N34" s="48">
        <v>7845626</v>
      </c>
      <c r="O34" s="48">
        <v>1753309</v>
      </c>
      <c r="P34" s="48">
        <v>893416.87</v>
      </c>
      <c r="Q34" s="48">
        <v>772978</v>
      </c>
      <c r="R34" s="48">
        <v>286794</v>
      </c>
      <c r="S34" s="48">
        <v>947679.87</v>
      </c>
    </row>
    <row r="35" spans="1:19" ht="12.75">
      <c r="A35" s="22" t="s">
        <v>30</v>
      </c>
      <c r="B35" s="48">
        <f t="shared" si="3"/>
        <v>3404101.51</v>
      </c>
      <c r="C35" s="48">
        <v>389494</v>
      </c>
      <c r="D35" s="48">
        <v>106790</v>
      </c>
      <c r="E35" s="48">
        <v>132261.74</v>
      </c>
      <c r="F35" s="48">
        <v>1254970</v>
      </c>
      <c r="G35" s="48">
        <v>7509</v>
      </c>
      <c r="H35" s="48">
        <v>0</v>
      </c>
      <c r="I35" s="48">
        <v>46914</v>
      </c>
      <c r="J35" s="48">
        <v>30901</v>
      </c>
      <c r="K35" s="48">
        <v>282742.58</v>
      </c>
      <c r="L35" s="48">
        <v>99181</v>
      </c>
      <c r="M35" s="48">
        <v>37600</v>
      </c>
      <c r="N35" s="48">
        <v>742568</v>
      </c>
      <c r="O35" s="48">
        <v>56132</v>
      </c>
      <c r="P35" s="48">
        <v>10687</v>
      </c>
      <c r="Q35" s="48">
        <v>68090</v>
      </c>
      <c r="R35" s="48">
        <v>39567</v>
      </c>
      <c r="S35" s="48">
        <v>98694.19</v>
      </c>
    </row>
    <row r="36" spans="1:19" ht="12.75">
      <c r="A36" s="22" t="s">
        <v>31</v>
      </c>
      <c r="B36" s="48">
        <f t="shared" si="3"/>
        <v>67676417.72000001</v>
      </c>
      <c r="C36" s="48">
        <v>6759499.47</v>
      </c>
      <c r="D36" s="48">
        <v>1930372</v>
      </c>
      <c r="E36" s="48">
        <v>3358004.12</v>
      </c>
      <c r="F36" s="48">
        <v>24372367</v>
      </c>
      <c r="G36" s="48">
        <v>772398</v>
      </c>
      <c r="H36" s="48">
        <v>668442</v>
      </c>
      <c r="I36" s="48">
        <v>681226.84</v>
      </c>
      <c r="J36" s="48">
        <v>936720</v>
      </c>
      <c r="K36" s="48">
        <v>5413719.140000001</v>
      </c>
      <c r="L36" s="48">
        <v>998761</v>
      </c>
      <c r="M36" s="48">
        <v>329937</v>
      </c>
      <c r="N36" s="48">
        <v>14911497</v>
      </c>
      <c r="O36" s="48">
        <v>2540601</v>
      </c>
      <c r="P36" s="48">
        <v>893032</v>
      </c>
      <c r="Q36" s="48">
        <v>1577467</v>
      </c>
      <c r="R36" s="48">
        <v>378477</v>
      </c>
      <c r="S36" s="48">
        <v>1153897.15</v>
      </c>
    </row>
    <row r="37" spans="1:19" ht="12.75">
      <c r="A37" s="22" t="s">
        <v>32</v>
      </c>
      <c r="B37" s="48">
        <f t="shared" si="3"/>
        <v>100842855.72999999</v>
      </c>
      <c r="C37" s="48">
        <v>16155858</v>
      </c>
      <c r="D37" s="48">
        <v>4926787</v>
      </c>
      <c r="E37" s="48">
        <v>5878547.38</v>
      </c>
      <c r="F37" s="48">
        <v>26910631</v>
      </c>
      <c r="G37" s="48">
        <v>503054</v>
      </c>
      <c r="H37" s="48">
        <v>2182278</v>
      </c>
      <c r="I37" s="48">
        <v>3072819.34</v>
      </c>
      <c r="J37" s="48">
        <v>1476503</v>
      </c>
      <c r="K37" s="48">
        <v>9968248.379999999</v>
      </c>
      <c r="L37" s="48">
        <v>2923616</v>
      </c>
      <c r="M37" s="48">
        <v>2221668</v>
      </c>
      <c r="N37" s="48">
        <v>14425779</v>
      </c>
      <c r="O37" s="48">
        <v>3678170</v>
      </c>
      <c r="P37" s="48">
        <v>1012773</v>
      </c>
      <c r="Q37" s="48">
        <v>2430715</v>
      </c>
      <c r="R37" s="48">
        <v>1419581</v>
      </c>
      <c r="S37" s="48">
        <v>1655827.63</v>
      </c>
    </row>
    <row r="38" spans="1:19" ht="12.75">
      <c r="A38" s="22" t="s">
        <v>33</v>
      </c>
      <c r="B38" s="48">
        <f t="shared" si="3"/>
        <v>29008522.459999997</v>
      </c>
      <c r="C38" s="48">
        <v>6036699</v>
      </c>
      <c r="D38" s="48">
        <v>1388358.4</v>
      </c>
      <c r="E38" s="48">
        <v>1783915.82</v>
      </c>
      <c r="F38" s="48">
        <v>5695575</v>
      </c>
      <c r="G38" s="48">
        <v>30498</v>
      </c>
      <c r="H38" s="48">
        <v>364029</v>
      </c>
      <c r="I38" s="48">
        <v>617214.5</v>
      </c>
      <c r="J38" s="48">
        <v>330515</v>
      </c>
      <c r="K38" s="48">
        <v>1912267.66</v>
      </c>
      <c r="L38" s="48">
        <v>1110659</v>
      </c>
      <c r="M38" s="48">
        <v>438829</v>
      </c>
      <c r="N38" s="48">
        <v>6732028</v>
      </c>
      <c r="O38" s="48">
        <v>945185</v>
      </c>
      <c r="P38" s="48">
        <v>286039</v>
      </c>
      <c r="Q38" s="48">
        <v>821998</v>
      </c>
      <c r="R38" s="48">
        <v>340146</v>
      </c>
      <c r="S38" s="48">
        <v>174566.08</v>
      </c>
    </row>
    <row r="39" spans="1:19" ht="12.75">
      <c r="A39" s="22" t="s">
        <v>34</v>
      </c>
      <c r="B39" s="48">
        <f t="shared" si="3"/>
        <v>47851454.67</v>
      </c>
      <c r="C39" s="48">
        <v>4698306.64</v>
      </c>
      <c r="D39" s="48">
        <v>1083423.96</v>
      </c>
      <c r="E39" s="48">
        <v>2118078.8</v>
      </c>
      <c r="F39" s="48">
        <v>14329026</v>
      </c>
      <c r="G39" s="48">
        <v>320801</v>
      </c>
      <c r="H39" s="48">
        <v>292820</v>
      </c>
      <c r="I39" s="48">
        <v>379381.83</v>
      </c>
      <c r="J39" s="48">
        <v>276784</v>
      </c>
      <c r="K39" s="48">
        <v>4004682.66</v>
      </c>
      <c r="L39" s="48">
        <v>132881</v>
      </c>
      <c r="M39" s="48">
        <v>415325</v>
      </c>
      <c r="N39" s="48">
        <v>15904164</v>
      </c>
      <c r="O39" s="48">
        <v>1541948</v>
      </c>
      <c r="P39" s="48">
        <v>452361</v>
      </c>
      <c r="Q39" s="48">
        <v>1208682</v>
      </c>
      <c r="R39" s="48">
        <v>262985</v>
      </c>
      <c r="S39" s="48">
        <v>429803.78</v>
      </c>
    </row>
    <row r="40" spans="1:19" ht="12.75">
      <c r="A40" s="22" t="s">
        <v>35</v>
      </c>
      <c r="B40" s="48">
        <f t="shared" si="3"/>
        <v>70183653.92</v>
      </c>
      <c r="C40" s="48">
        <v>8679036.31</v>
      </c>
      <c r="D40" s="48">
        <v>2578693</v>
      </c>
      <c r="E40" s="48">
        <v>4651082.57</v>
      </c>
      <c r="F40" s="48">
        <v>19134564</v>
      </c>
      <c r="G40" s="48">
        <v>276298</v>
      </c>
      <c r="H40" s="48">
        <v>986758</v>
      </c>
      <c r="I40" s="48">
        <v>1520220</v>
      </c>
      <c r="J40" s="48">
        <v>601045</v>
      </c>
      <c r="K40" s="48">
        <v>4314113.87</v>
      </c>
      <c r="L40" s="48">
        <v>635548</v>
      </c>
      <c r="M40" s="48">
        <v>645087</v>
      </c>
      <c r="N40" s="48">
        <v>18807000</v>
      </c>
      <c r="O40" s="48">
        <v>2135155</v>
      </c>
      <c r="P40" s="48">
        <v>945081</v>
      </c>
      <c r="Q40" s="48">
        <v>2006046</v>
      </c>
      <c r="R40" s="48">
        <v>655984</v>
      </c>
      <c r="S40" s="48">
        <v>1611942.17</v>
      </c>
    </row>
    <row r="41" spans="1:19" ht="12.75">
      <c r="A41" s="22" t="s">
        <v>36</v>
      </c>
      <c r="B41" s="48">
        <f t="shared" si="3"/>
        <v>817414306.6899998</v>
      </c>
      <c r="C41" s="48">
        <v>115765916.77</v>
      </c>
      <c r="D41" s="48">
        <v>55981065.42</v>
      </c>
      <c r="E41" s="48">
        <v>36723481.39</v>
      </c>
      <c r="F41" s="48">
        <v>198502564.45</v>
      </c>
      <c r="G41" s="48">
        <v>4523710</v>
      </c>
      <c r="H41" s="48">
        <v>9810838</v>
      </c>
      <c r="I41" s="48">
        <v>5548583.52</v>
      </c>
      <c r="J41" s="48">
        <v>5657122</v>
      </c>
      <c r="K41" s="48">
        <v>67792788.31</v>
      </c>
      <c r="L41" s="48">
        <v>12596441</v>
      </c>
      <c r="M41" s="48">
        <v>43465394</v>
      </c>
      <c r="N41" s="48">
        <v>178739980</v>
      </c>
      <c r="O41" s="48">
        <v>21959506</v>
      </c>
      <c r="P41" s="48">
        <v>14582908.62</v>
      </c>
      <c r="Q41" s="48">
        <v>19353521</v>
      </c>
      <c r="R41" s="48">
        <v>4239333.03</v>
      </c>
      <c r="S41" s="48">
        <v>22171153.18</v>
      </c>
    </row>
    <row r="42" spans="1:19" ht="12.75">
      <c r="A42" s="22" t="s">
        <v>37</v>
      </c>
      <c r="B42" s="48">
        <f t="shared" si="3"/>
        <v>71292914.72</v>
      </c>
      <c r="C42" s="48">
        <v>8806697</v>
      </c>
      <c r="D42" s="48">
        <v>4414680</v>
      </c>
      <c r="E42" s="48">
        <v>1604403.45</v>
      </c>
      <c r="F42" s="48">
        <v>18163264</v>
      </c>
      <c r="G42" s="48">
        <v>237189</v>
      </c>
      <c r="H42" s="48">
        <v>289537</v>
      </c>
      <c r="I42" s="48">
        <v>1566287.98</v>
      </c>
      <c r="J42" s="48">
        <v>772858.75</v>
      </c>
      <c r="K42" s="48">
        <v>4783907.17</v>
      </c>
      <c r="L42" s="48">
        <v>3360036</v>
      </c>
      <c r="M42" s="48">
        <v>947649</v>
      </c>
      <c r="N42" s="48">
        <v>18862505</v>
      </c>
      <c r="O42" s="48">
        <v>3065173</v>
      </c>
      <c r="P42" s="48">
        <v>884421</v>
      </c>
      <c r="Q42" s="48">
        <v>1446061</v>
      </c>
      <c r="R42" s="48">
        <v>599498</v>
      </c>
      <c r="S42" s="48">
        <v>1488747.37</v>
      </c>
    </row>
    <row r="43" spans="1:19" ht="12.75">
      <c r="A43" s="22" t="s">
        <v>38</v>
      </c>
      <c r="B43" s="48">
        <f t="shared" si="3"/>
        <v>1269190942.1200001</v>
      </c>
      <c r="C43" s="48">
        <v>285693161.73</v>
      </c>
      <c r="D43" s="48">
        <v>31593157</v>
      </c>
      <c r="E43" s="48">
        <v>38132879.63</v>
      </c>
      <c r="F43" s="48">
        <v>386271021.08</v>
      </c>
      <c r="G43" s="48">
        <v>3021255</v>
      </c>
      <c r="H43" s="48">
        <v>51114456</v>
      </c>
      <c r="I43" s="48">
        <v>8153200.78</v>
      </c>
      <c r="J43" s="48">
        <v>5296927</v>
      </c>
      <c r="K43" s="48">
        <v>51159385.29</v>
      </c>
      <c r="L43" s="48">
        <v>112944317</v>
      </c>
      <c r="M43" s="48">
        <v>16247860.85</v>
      </c>
      <c r="N43" s="48">
        <v>196411010</v>
      </c>
      <c r="O43" s="48">
        <v>28548306</v>
      </c>
      <c r="P43" s="48">
        <v>11818755</v>
      </c>
      <c r="Q43" s="48">
        <v>14849894</v>
      </c>
      <c r="R43" s="48">
        <v>3406160</v>
      </c>
      <c r="S43" s="48">
        <v>24529195.76</v>
      </c>
    </row>
    <row r="44" spans="1:19" ht="12.75">
      <c r="A44" s="22" t="s">
        <v>39</v>
      </c>
      <c r="B44" s="48">
        <f t="shared" si="3"/>
        <v>182235859.89</v>
      </c>
      <c r="C44" s="48">
        <v>23596712</v>
      </c>
      <c r="D44" s="48">
        <v>4274148</v>
      </c>
      <c r="E44" s="48">
        <v>8596984.02</v>
      </c>
      <c r="F44" s="48">
        <v>61461956.1</v>
      </c>
      <c r="G44" s="48">
        <v>515145</v>
      </c>
      <c r="H44" s="48">
        <v>4381134</v>
      </c>
      <c r="I44" s="48">
        <v>1585416</v>
      </c>
      <c r="J44" s="48">
        <v>3384856</v>
      </c>
      <c r="K44" s="48">
        <v>19019693.7</v>
      </c>
      <c r="L44" s="48">
        <v>3965781</v>
      </c>
      <c r="M44" s="48">
        <v>2534858</v>
      </c>
      <c r="N44" s="48">
        <v>33236741</v>
      </c>
      <c r="O44" s="48">
        <v>5730981</v>
      </c>
      <c r="P44" s="48">
        <v>1564438</v>
      </c>
      <c r="Q44" s="48">
        <v>4406589</v>
      </c>
      <c r="R44" s="48">
        <v>703521</v>
      </c>
      <c r="S44" s="48">
        <v>3276906.07</v>
      </c>
    </row>
    <row r="45" spans="1:19" ht="12.75">
      <c r="A45" s="22" t="s">
        <v>40</v>
      </c>
      <c r="B45" s="48">
        <f t="shared" si="3"/>
        <v>248146658.97</v>
      </c>
      <c r="C45" s="48">
        <v>27848772.85</v>
      </c>
      <c r="D45" s="48">
        <v>8744445</v>
      </c>
      <c r="E45" s="48">
        <v>10297343.59</v>
      </c>
      <c r="F45" s="48">
        <v>83618874</v>
      </c>
      <c r="G45" s="48">
        <v>2014226</v>
      </c>
      <c r="H45" s="48">
        <v>7107721</v>
      </c>
      <c r="I45" s="48">
        <v>2649674.45</v>
      </c>
      <c r="J45" s="48">
        <v>2399907</v>
      </c>
      <c r="K45" s="48">
        <v>21170953.03</v>
      </c>
      <c r="L45" s="48">
        <v>6030473</v>
      </c>
      <c r="M45" s="48">
        <v>1494862</v>
      </c>
      <c r="N45" s="48">
        <v>48999164</v>
      </c>
      <c r="O45" s="48">
        <v>9027032</v>
      </c>
      <c r="P45" s="48">
        <v>2337192</v>
      </c>
      <c r="Q45" s="48">
        <v>6863370</v>
      </c>
      <c r="R45" s="48">
        <v>1393913</v>
      </c>
      <c r="S45" s="48">
        <v>6148736.05</v>
      </c>
    </row>
    <row r="46" spans="1:19" ht="12.75">
      <c r="A46" s="22" t="s">
        <v>41</v>
      </c>
      <c r="B46" s="48">
        <f t="shared" si="3"/>
        <v>458380084.7</v>
      </c>
      <c r="C46" s="48">
        <v>68096352.47</v>
      </c>
      <c r="D46" s="48">
        <v>21885010</v>
      </c>
      <c r="E46" s="48">
        <v>24053884.56</v>
      </c>
      <c r="F46" s="48">
        <v>133241131</v>
      </c>
      <c r="G46" s="48">
        <v>2168965</v>
      </c>
      <c r="H46" s="48">
        <v>3383384</v>
      </c>
      <c r="I46" s="48">
        <v>5377698.74</v>
      </c>
      <c r="J46" s="48">
        <v>4579996.7</v>
      </c>
      <c r="K46" s="48">
        <v>36850730.83</v>
      </c>
      <c r="L46" s="48">
        <v>9095276</v>
      </c>
      <c r="M46" s="48">
        <v>7776736</v>
      </c>
      <c r="N46" s="48">
        <v>86741842</v>
      </c>
      <c r="O46" s="48">
        <v>17250537</v>
      </c>
      <c r="P46" s="48">
        <v>8558677</v>
      </c>
      <c r="Q46" s="48">
        <v>9922470</v>
      </c>
      <c r="R46" s="48">
        <v>2307645</v>
      </c>
      <c r="S46" s="48">
        <v>17089748.4</v>
      </c>
    </row>
    <row r="47" spans="1:19" ht="12.75">
      <c r="A47" s="22" t="s">
        <v>42</v>
      </c>
      <c r="B47" s="48">
        <f t="shared" si="3"/>
        <v>88547210.39</v>
      </c>
      <c r="C47" s="48">
        <v>7116950.4</v>
      </c>
      <c r="D47" s="48">
        <v>2262004</v>
      </c>
      <c r="E47" s="48">
        <v>3314041.78</v>
      </c>
      <c r="F47" s="48">
        <v>28655840.41</v>
      </c>
      <c r="G47" s="48">
        <v>150975</v>
      </c>
      <c r="H47" s="48">
        <v>258593</v>
      </c>
      <c r="I47" s="48">
        <v>623561.34</v>
      </c>
      <c r="J47" s="48">
        <v>849857</v>
      </c>
      <c r="K47" s="48">
        <v>5628610.07</v>
      </c>
      <c r="L47" s="48">
        <v>3837114</v>
      </c>
      <c r="M47" s="48">
        <v>1615784</v>
      </c>
      <c r="N47" s="48">
        <v>25319844</v>
      </c>
      <c r="O47" s="48">
        <v>2380032</v>
      </c>
      <c r="P47" s="48">
        <v>1473497</v>
      </c>
      <c r="Q47" s="48">
        <v>2483599</v>
      </c>
      <c r="R47" s="48">
        <v>363445</v>
      </c>
      <c r="S47" s="48">
        <v>2213462.39</v>
      </c>
    </row>
    <row r="48" spans="1:19" ht="12.75">
      <c r="A48" s="22" t="s">
        <v>43</v>
      </c>
      <c r="B48" s="48">
        <f t="shared" si="3"/>
        <v>324023937.21</v>
      </c>
      <c r="C48" s="48">
        <v>56745397.39</v>
      </c>
      <c r="D48" s="48">
        <v>8368864</v>
      </c>
      <c r="E48" s="48">
        <v>23036749.89</v>
      </c>
      <c r="F48" s="48">
        <v>80713763</v>
      </c>
      <c r="G48" s="48">
        <v>1176088</v>
      </c>
      <c r="H48" s="48">
        <v>8746932</v>
      </c>
      <c r="I48" s="48">
        <v>3599998.76</v>
      </c>
      <c r="J48" s="48">
        <v>2658868</v>
      </c>
      <c r="K48" s="48">
        <v>27844146.009999998</v>
      </c>
      <c r="L48" s="48">
        <v>18842882</v>
      </c>
      <c r="M48" s="48">
        <v>3247237</v>
      </c>
      <c r="N48" s="48">
        <v>56217497</v>
      </c>
      <c r="O48" s="48">
        <v>10225626</v>
      </c>
      <c r="P48" s="48">
        <v>8564901</v>
      </c>
      <c r="Q48" s="48">
        <v>5950308</v>
      </c>
      <c r="R48" s="48">
        <v>2247330</v>
      </c>
      <c r="S48" s="48">
        <v>5837349.16</v>
      </c>
    </row>
    <row r="49" spans="1:19" ht="12.75">
      <c r="A49" s="22" t="s">
        <v>44</v>
      </c>
      <c r="B49" s="48">
        <f t="shared" si="3"/>
        <v>31928960.69</v>
      </c>
      <c r="C49" s="48">
        <v>3419377.12</v>
      </c>
      <c r="D49" s="48">
        <v>679292</v>
      </c>
      <c r="E49" s="48">
        <v>2795519.25</v>
      </c>
      <c r="F49" s="48">
        <v>9705434</v>
      </c>
      <c r="G49" s="48">
        <v>90077</v>
      </c>
      <c r="H49" s="48">
        <v>440695</v>
      </c>
      <c r="I49" s="48">
        <v>371702</v>
      </c>
      <c r="J49" s="48">
        <v>273902</v>
      </c>
      <c r="K49" s="48">
        <v>3092926.91</v>
      </c>
      <c r="L49" s="48">
        <v>356815</v>
      </c>
      <c r="M49" s="48">
        <v>577213.72</v>
      </c>
      <c r="N49" s="48">
        <v>6308597</v>
      </c>
      <c r="O49" s="48">
        <v>1469699</v>
      </c>
      <c r="P49" s="48">
        <v>366911</v>
      </c>
      <c r="Q49" s="48">
        <v>792227</v>
      </c>
      <c r="R49" s="48">
        <v>200838</v>
      </c>
      <c r="S49" s="48">
        <v>987734.69</v>
      </c>
    </row>
    <row r="50" spans="1:19" ht="12.75">
      <c r="A50" s="22" t="s">
        <v>45</v>
      </c>
      <c r="B50" s="48">
        <f t="shared" si="3"/>
        <v>92809764.92</v>
      </c>
      <c r="C50" s="48">
        <v>11782865</v>
      </c>
      <c r="D50" s="48">
        <v>3474884</v>
      </c>
      <c r="E50" s="48">
        <v>2648794.9</v>
      </c>
      <c r="F50" s="48">
        <v>28221687</v>
      </c>
      <c r="G50" s="48">
        <v>996315</v>
      </c>
      <c r="H50" s="48">
        <v>406470</v>
      </c>
      <c r="I50" s="48">
        <v>1010867.94</v>
      </c>
      <c r="J50" s="48">
        <v>2150988</v>
      </c>
      <c r="K50" s="48">
        <v>11867663.71</v>
      </c>
      <c r="L50" s="48">
        <v>1588420</v>
      </c>
      <c r="M50" s="48">
        <v>1391726</v>
      </c>
      <c r="N50" s="48">
        <v>16448789</v>
      </c>
      <c r="O50" s="48">
        <v>4775924</v>
      </c>
      <c r="P50" s="48">
        <v>1925462</v>
      </c>
      <c r="Q50" s="48">
        <v>2666082</v>
      </c>
      <c r="R50" s="48">
        <v>568870</v>
      </c>
      <c r="S50" s="48">
        <v>883956.37</v>
      </c>
    </row>
    <row r="51" spans="1:19" ht="12.75">
      <c r="A51" s="22" t="s">
        <v>46</v>
      </c>
      <c r="B51" s="48">
        <f t="shared" si="3"/>
        <v>64057821.18</v>
      </c>
      <c r="C51" s="48">
        <v>9459690.59</v>
      </c>
      <c r="D51" s="48">
        <v>3741883</v>
      </c>
      <c r="E51" s="48">
        <v>1509604.79</v>
      </c>
      <c r="F51" s="48">
        <v>18482016</v>
      </c>
      <c r="G51" s="48">
        <v>155011</v>
      </c>
      <c r="H51" s="48">
        <v>436017</v>
      </c>
      <c r="I51" s="48">
        <v>1021889</v>
      </c>
      <c r="J51" s="48">
        <v>758107</v>
      </c>
      <c r="K51" s="48">
        <v>4210958.88</v>
      </c>
      <c r="L51" s="48">
        <v>1609809</v>
      </c>
      <c r="M51" s="48">
        <v>315082</v>
      </c>
      <c r="N51" s="48">
        <v>15008432.14</v>
      </c>
      <c r="O51" s="48">
        <v>2231812</v>
      </c>
      <c r="P51" s="48">
        <v>969093</v>
      </c>
      <c r="Q51" s="48">
        <v>1697175</v>
      </c>
      <c r="R51" s="48">
        <v>468511</v>
      </c>
      <c r="S51" s="48">
        <v>1982729.78</v>
      </c>
    </row>
    <row r="52" spans="1:19" ht="12.75">
      <c r="A52" s="22" t="s">
        <v>47</v>
      </c>
      <c r="B52" s="48">
        <f t="shared" si="3"/>
        <v>69958481.38</v>
      </c>
      <c r="C52" s="48">
        <v>9699950.62</v>
      </c>
      <c r="D52" s="48">
        <v>1512968</v>
      </c>
      <c r="E52" s="48">
        <v>5007669.95</v>
      </c>
      <c r="F52" s="48">
        <v>20143161</v>
      </c>
      <c r="G52" s="48">
        <v>104887</v>
      </c>
      <c r="H52" s="48">
        <v>2709160</v>
      </c>
      <c r="I52" s="48">
        <v>485532</v>
      </c>
      <c r="J52" s="48">
        <v>182806</v>
      </c>
      <c r="K52" s="48">
        <v>2915875.76</v>
      </c>
      <c r="L52" s="48">
        <v>3621680</v>
      </c>
      <c r="M52" s="48">
        <v>1085405</v>
      </c>
      <c r="N52" s="48">
        <v>16750449</v>
      </c>
      <c r="O52" s="48">
        <v>1442108</v>
      </c>
      <c r="P52" s="48">
        <v>1425599</v>
      </c>
      <c r="Q52" s="48">
        <v>1373097</v>
      </c>
      <c r="R52" s="48">
        <v>214542</v>
      </c>
      <c r="S52" s="48">
        <v>1283591.05</v>
      </c>
    </row>
    <row r="53" spans="1:19" ht="12.75">
      <c r="A53" s="22" t="s">
        <v>48</v>
      </c>
      <c r="B53" s="48">
        <f t="shared" si="3"/>
        <v>153712720.98</v>
      </c>
      <c r="C53" s="48">
        <v>17907433.19</v>
      </c>
      <c r="D53" s="48">
        <v>5434277</v>
      </c>
      <c r="E53" s="48">
        <v>5721147.64</v>
      </c>
      <c r="F53" s="48">
        <v>45906761</v>
      </c>
      <c r="G53" s="48">
        <v>930368</v>
      </c>
      <c r="H53" s="48">
        <v>1918507</v>
      </c>
      <c r="I53" s="48">
        <v>1941469</v>
      </c>
      <c r="J53" s="48">
        <v>1835052</v>
      </c>
      <c r="K53" s="48">
        <v>12501519.5</v>
      </c>
      <c r="L53" s="48">
        <v>3443971</v>
      </c>
      <c r="M53" s="48">
        <v>2562271</v>
      </c>
      <c r="N53" s="48">
        <v>36079344</v>
      </c>
      <c r="O53" s="48">
        <v>6416709</v>
      </c>
      <c r="P53" s="48">
        <v>2789452</v>
      </c>
      <c r="Q53" s="48">
        <v>4252889</v>
      </c>
      <c r="R53" s="48">
        <v>735715</v>
      </c>
      <c r="S53" s="48">
        <v>3335835.65</v>
      </c>
    </row>
    <row r="54" spans="1:19" ht="12.75">
      <c r="A54" s="22" t="s">
        <v>49</v>
      </c>
      <c r="B54" s="48">
        <f t="shared" si="3"/>
        <v>322431584.27</v>
      </c>
      <c r="C54" s="48">
        <v>47780044.46</v>
      </c>
      <c r="D54" s="48">
        <v>15739683</v>
      </c>
      <c r="E54" s="48">
        <v>14287730.41</v>
      </c>
      <c r="F54" s="48">
        <v>84165758</v>
      </c>
      <c r="G54" s="48">
        <v>372449</v>
      </c>
      <c r="H54" s="48">
        <v>15608813</v>
      </c>
      <c r="I54" s="48">
        <v>-949548.93</v>
      </c>
      <c r="J54" s="48">
        <v>1685566</v>
      </c>
      <c r="K54" s="48">
        <v>21112157.740000002</v>
      </c>
      <c r="L54" s="48">
        <v>18693287</v>
      </c>
      <c r="M54" s="48">
        <v>5191571</v>
      </c>
      <c r="N54" s="48">
        <v>71906904</v>
      </c>
      <c r="O54" s="48">
        <v>12698889</v>
      </c>
      <c r="P54" s="48">
        <v>1894537</v>
      </c>
      <c r="Q54" s="48">
        <v>4580749</v>
      </c>
      <c r="R54" s="48">
        <v>897586</v>
      </c>
      <c r="S54" s="48">
        <v>6765408.59</v>
      </c>
    </row>
    <row r="55" spans="1:19" ht="12.75">
      <c r="A55" s="22" t="s">
        <v>50</v>
      </c>
      <c r="B55" s="48">
        <f t="shared" si="3"/>
        <v>135048919.92</v>
      </c>
      <c r="C55" s="48">
        <v>20586468.71</v>
      </c>
      <c r="D55" s="48">
        <v>10441081</v>
      </c>
      <c r="E55" s="48">
        <v>5279006.87</v>
      </c>
      <c r="F55" s="48">
        <v>25665316</v>
      </c>
      <c r="G55" s="48">
        <v>290722</v>
      </c>
      <c r="H55" s="48">
        <v>1362196</v>
      </c>
      <c r="I55" s="48">
        <v>3024005</v>
      </c>
      <c r="J55" s="48">
        <v>1450982</v>
      </c>
      <c r="K55" s="48">
        <v>12307611.75</v>
      </c>
      <c r="L55" s="48">
        <v>8760842</v>
      </c>
      <c r="M55" s="48">
        <v>4164150</v>
      </c>
      <c r="N55" s="48">
        <v>25209745</v>
      </c>
      <c r="O55" s="48">
        <v>3186864</v>
      </c>
      <c r="P55" s="48">
        <v>1815066</v>
      </c>
      <c r="Q55" s="48">
        <v>2605931</v>
      </c>
      <c r="R55" s="48">
        <v>1919940</v>
      </c>
      <c r="S55" s="48">
        <v>6978992.59</v>
      </c>
    </row>
    <row r="56" spans="1:19" ht="12.75">
      <c r="A56" s="22" t="s">
        <v>51</v>
      </c>
      <c r="B56" s="48">
        <f t="shared" si="3"/>
        <v>129663020.63000001</v>
      </c>
      <c r="C56" s="48">
        <v>12895512.87</v>
      </c>
      <c r="D56" s="48">
        <v>2500948</v>
      </c>
      <c r="E56" s="48">
        <v>6548634.26</v>
      </c>
      <c r="F56" s="48">
        <v>40877425</v>
      </c>
      <c r="G56" s="48">
        <v>283793</v>
      </c>
      <c r="H56" s="48">
        <v>2387860</v>
      </c>
      <c r="I56" s="48">
        <v>1701412.93</v>
      </c>
      <c r="J56" s="48">
        <v>1858592</v>
      </c>
      <c r="K56" s="48">
        <v>9334786.559999999</v>
      </c>
      <c r="L56" s="48">
        <v>5446438</v>
      </c>
      <c r="M56" s="48">
        <v>1495569</v>
      </c>
      <c r="N56" s="48">
        <v>31742918</v>
      </c>
      <c r="O56" s="48">
        <v>4421695</v>
      </c>
      <c r="P56" s="48">
        <v>1731274</v>
      </c>
      <c r="Q56" s="48">
        <v>2964906</v>
      </c>
      <c r="R56" s="48">
        <v>728480</v>
      </c>
      <c r="S56" s="48">
        <v>2742776.01</v>
      </c>
    </row>
    <row r="57" spans="1:19" ht="12.75">
      <c r="A57" s="22" t="s">
        <v>52</v>
      </c>
      <c r="B57" s="48">
        <f t="shared" si="3"/>
        <v>169781458.35999998</v>
      </c>
      <c r="C57" s="48">
        <v>25104331.39</v>
      </c>
      <c r="D57" s="48">
        <v>8009818</v>
      </c>
      <c r="E57" s="48">
        <v>9902901.7</v>
      </c>
      <c r="F57" s="48">
        <v>40162174.14</v>
      </c>
      <c r="G57" s="48">
        <v>1276245</v>
      </c>
      <c r="H57" s="48">
        <v>1129468</v>
      </c>
      <c r="I57" s="48">
        <v>2483901.74</v>
      </c>
      <c r="J57" s="48">
        <v>1018854.6</v>
      </c>
      <c r="K57" s="48">
        <v>12434349.190000001</v>
      </c>
      <c r="L57" s="48">
        <v>5038097</v>
      </c>
      <c r="M57" s="48">
        <v>2173697</v>
      </c>
      <c r="N57" s="48">
        <v>43000308</v>
      </c>
      <c r="O57" s="48">
        <v>7185522</v>
      </c>
      <c r="P57" s="48">
        <v>1943422</v>
      </c>
      <c r="Q57" s="48">
        <v>4383082</v>
      </c>
      <c r="R57" s="48">
        <v>1056158</v>
      </c>
      <c r="S57" s="48">
        <v>3479128.6</v>
      </c>
    </row>
    <row r="58" spans="1:19" ht="12.75">
      <c r="A58" s="22" t="s">
        <v>53</v>
      </c>
      <c r="B58" s="48">
        <f t="shared" si="3"/>
        <v>31083137.63</v>
      </c>
      <c r="C58" s="48">
        <v>5249214</v>
      </c>
      <c r="D58" s="48">
        <v>1836655</v>
      </c>
      <c r="E58" s="48">
        <v>1550011</v>
      </c>
      <c r="F58" s="48">
        <v>5838838</v>
      </c>
      <c r="G58" s="48">
        <v>72426</v>
      </c>
      <c r="H58" s="48">
        <v>167050</v>
      </c>
      <c r="I58" s="48">
        <v>701077.43</v>
      </c>
      <c r="J58" s="48">
        <v>409790</v>
      </c>
      <c r="K58" s="48">
        <v>2238974.71</v>
      </c>
      <c r="L58" s="48">
        <v>1305070</v>
      </c>
      <c r="M58" s="48">
        <v>274439</v>
      </c>
      <c r="N58" s="48">
        <v>7765907</v>
      </c>
      <c r="O58" s="48">
        <v>1048742</v>
      </c>
      <c r="P58" s="48">
        <v>540774</v>
      </c>
      <c r="Q58" s="48">
        <v>754280</v>
      </c>
      <c r="R58" s="48">
        <v>265179</v>
      </c>
      <c r="S58" s="48">
        <v>1064710.49</v>
      </c>
    </row>
    <row r="59" spans="1:19" ht="12.75">
      <c r="A59" s="22" t="s">
        <v>54</v>
      </c>
      <c r="B59" s="48">
        <f t="shared" si="3"/>
        <v>20209018.93</v>
      </c>
      <c r="C59" s="48">
        <v>2305687.32</v>
      </c>
      <c r="D59" s="48">
        <v>807837</v>
      </c>
      <c r="E59" s="48">
        <v>1080477.62</v>
      </c>
      <c r="F59" s="48">
        <v>5038964</v>
      </c>
      <c r="G59" s="48">
        <v>35130</v>
      </c>
      <c r="H59" s="48">
        <v>645291</v>
      </c>
      <c r="I59" s="48">
        <v>469223</v>
      </c>
      <c r="J59" s="48">
        <v>256286</v>
      </c>
      <c r="K59" s="48">
        <v>1390477.76</v>
      </c>
      <c r="L59" s="48">
        <v>1828119</v>
      </c>
      <c r="M59" s="48">
        <v>146710</v>
      </c>
      <c r="N59" s="48">
        <v>4155737</v>
      </c>
      <c r="O59" s="48">
        <v>539945</v>
      </c>
      <c r="P59" s="48">
        <v>143684</v>
      </c>
      <c r="Q59" s="48">
        <v>502147</v>
      </c>
      <c r="R59" s="48">
        <v>281964</v>
      </c>
      <c r="S59" s="48">
        <v>581339.23</v>
      </c>
    </row>
    <row r="60" spans="1:19" ht="12.75">
      <c r="A60" s="22" t="s">
        <v>55</v>
      </c>
      <c r="B60" s="48">
        <f t="shared" si="3"/>
        <v>30184021.36</v>
      </c>
      <c r="C60" s="48">
        <v>2155220.4</v>
      </c>
      <c r="D60" s="48">
        <v>624643</v>
      </c>
      <c r="E60" s="48">
        <v>1597301.58</v>
      </c>
      <c r="F60" s="48">
        <v>9182460</v>
      </c>
      <c r="G60" s="48">
        <v>240796</v>
      </c>
      <c r="H60" s="48">
        <v>1069</v>
      </c>
      <c r="I60" s="48">
        <v>297074</v>
      </c>
      <c r="J60" s="48">
        <v>414612</v>
      </c>
      <c r="K60" s="48">
        <v>2436912.59</v>
      </c>
      <c r="L60" s="48">
        <v>108690</v>
      </c>
      <c r="M60" s="48">
        <v>649600</v>
      </c>
      <c r="N60" s="48">
        <v>8818434</v>
      </c>
      <c r="O60" s="48">
        <v>1594597</v>
      </c>
      <c r="P60" s="48">
        <v>200669</v>
      </c>
      <c r="Q60" s="48">
        <v>1093289</v>
      </c>
      <c r="R60" s="48">
        <v>146424</v>
      </c>
      <c r="S60" s="48">
        <v>622229.79</v>
      </c>
    </row>
    <row r="61" spans="1:19" ht="12.75">
      <c r="A61" s="22" t="s">
        <v>56</v>
      </c>
      <c r="B61" s="48">
        <f t="shared" si="3"/>
        <v>102901813.35000001</v>
      </c>
      <c r="C61" s="48">
        <v>18416615.49</v>
      </c>
      <c r="D61" s="48">
        <v>5485331</v>
      </c>
      <c r="E61" s="48">
        <v>5517607.37</v>
      </c>
      <c r="F61" s="48">
        <v>27752843</v>
      </c>
      <c r="G61" s="48">
        <v>658531</v>
      </c>
      <c r="H61" s="48">
        <v>1811781</v>
      </c>
      <c r="I61" s="48">
        <v>2803922.88</v>
      </c>
      <c r="J61" s="48">
        <v>1124368</v>
      </c>
      <c r="K61" s="48">
        <v>9706687.35</v>
      </c>
      <c r="L61" s="48">
        <v>1047806</v>
      </c>
      <c r="M61" s="48">
        <v>657123</v>
      </c>
      <c r="N61" s="48">
        <v>17571963</v>
      </c>
      <c r="O61" s="48">
        <v>3177141</v>
      </c>
      <c r="P61" s="48">
        <v>1047631</v>
      </c>
      <c r="Q61" s="48">
        <v>2292845</v>
      </c>
      <c r="R61" s="48">
        <v>1532571</v>
      </c>
      <c r="S61" s="48">
        <v>2297046.26</v>
      </c>
    </row>
    <row r="62" spans="1:19" ht="12.75">
      <c r="A62" s="22" t="s">
        <v>57</v>
      </c>
      <c r="B62" s="48">
        <f t="shared" si="3"/>
        <v>1279682730.95</v>
      </c>
      <c r="C62" s="48">
        <v>196918212.69</v>
      </c>
      <c r="D62" s="48">
        <v>21026260</v>
      </c>
      <c r="E62" s="48">
        <v>61307103.85</v>
      </c>
      <c r="F62" s="48">
        <v>459778665.65</v>
      </c>
      <c r="G62" s="48">
        <v>3620153</v>
      </c>
      <c r="H62" s="48">
        <v>69470879</v>
      </c>
      <c r="I62" s="48">
        <v>11802845.41</v>
      </c>
      <c r="J62" s="48">
        <v>8654169.07</v>
      </c>
      <c r="K62" s="48">
        <v>67659144.92</v>
      </c>
      <c r="L62" s="48">
        <v>52660752</v>
      </c>
      <c r="M62" s="48">
        <v>23935468.13</v>
      </c>
      <c r="N62" s="48">
        <v>195514503</v>
      </c>
      <c r="O62" s="48">
        <v>39699474</v>
      </c>
      <c r="P62" s="48">
        <v>12451537.45</v>
      </c>
      <c r="Q62" s="48">
        <v>22537196</v>
      </c>
      <c r="R62" s="48">
        <v>4629152.43</v>
      </c>
      <c r="S62" s="48">
        <v>28017214.35</v>
      </c>
    </row>
    <row r="63" spans="1:19" ht="12.75">
      <c r="A63" s="22" t="s">
        <v>58</v>
      </c>
      <c r="B63" s="48">
        <f t="shared" si="3"/>
        <v>115346670.91</v>
      </c>
      <c r="C63" s="48">
        <v>17916181.66</v>
      </c>
      <c r="D63" s="48">
        <v>3482613</v>
      </c>
      <c r="E63" s="48">
        <v>3482630.75</v>
      </c>
      <c r="F63" s="48">
        <v>28476805</v>
      </c>
      <c r="G63" s="48">
        <v>336979</v>
      </c>
      <c r="H63" s="48">
        <v>6272645</v>
      </c>
      <c r="I63" s="48">
        <v>957840.93</v>
      </c>
      <c r="J63" s="48">
        <v>704405</v>
      </c>
      <c r="K63" s="48">
        <v>9255923.76</v>
      </c>
      <c r="L63" s="48">
        <v>5633085</v>
      </c>
      <c r="M63" s="48">
        <v>881593</v>
      </c>
      <c r="N63" s="48">
        <v>29148286</v>
      </c>
      <c r="O63" s="48">
        <v>2548220</v>
      </c>
      <c r="P63" s="48">
        <v>1593339.5</v>
      </c>
      <c r="Q63" s="48">
        <v>1845780</v>
      </c>
      <c r="R63" s="48">
        <v>578259</v>
      </c>
      <c r="S63" s="48">
        <v>2232084.31</v>
      </c>
    </row>
    <row r="64" spans="1:19" ht="12.75">
      <c r="A64" s="22" t="s">
        <v>59</v>
      </c>
      <c r="B64" s="48">
        <f t="shared" si="3"/>
        <v>38902254.599999994</v>
      </c>
      <c r="C64" s="48">
        <v>5671786.06</v>
      </c>
      <c r="D64" s="48">
        <v>1907822</v>
      </c>
      <c r="E64" s="48">
        <v>2422172.95</v>
      </c>
      <c r="F64" s="48">
        <v>10402143</v>
      </c>
      <c r="G64" s="48">
        <v>169881</v>
      </c>
      <c r="H64" s="48">
        <v>244222</v>
      </c>
      <c r="I64" s="48">
        <v>1430417</v>
      </c>
      <c r="J64" s="48">
        <v>489462</v>
      </c>
      <c r="K64" s="48">
        <v>3460146.34</v>
      </c>
      <c r="L64" s="48">
        <v>453247</v>
      </c>
      <c r="M64" s="48">
        <v>291541</v>
      </c>
      <c r="N64" s="48">
        <v>7178834</v>
      </c>
      <c r="O64" s="48">
        <v>1405594</v>
      </c>
      <c r="P64" s="48">
        <v>819713</v>
      </c>
      <c r="Q64" s="48">
        <v>888444</v>
      </c>
      <c r="R64" s="48">
        <v>559364</v>
      </c>
      <c r="S64" s="48">
        <v>1107465.25</v>
      </c>
    </row>
    <row r="65" spans="1:19" ht="12.75">
      <c r="A65" s="22" t="s">
        <v>60</v>
      </c>
      <c r="B65" s="48">
        <f t="shared" si="3"/>
        <v>67443019.85</v>
      </c>
      <c r="C65" s="48">
        <v>7809851.51</v>
      </c>
      <c r="D65" s="48">
        <v>1295620</v>
      </c>
      <c r="E65" s="48">
        <v>4808210.78</v>
      </c>
      <c r="F65" s="48">
        <v>14955355</v>
      </c>
      <c r="G65" s="48">
        <v>262062</v>
      </c>
      <c r="H65" s="48">
        <v>158130</v>
      </c>
      <c r="I65" s="48">
        <v>1502265.62</v>
      </c>
      <c r="J65" s="48">
        <v>1174169</v>
      </c>
      <c r="K65" s="48">
        <v>6442970.09</v>
      </c>
      <c r="L65" s="48">
        <v>2768789</v>
      </c>
      <c r="M65" s="48">
        <v>606054</v>
      </c>
      <c r="N65" s="48">
        <v>17585145</v>
      </c>
      <c r="O65" s="48">
        <v>2674028</v>
      </c>
      <c r="P65" s="48">
        <v>751524</v>
      </c>
      <c r="Q65" s="48">
        <v>1850817</v>
      </c>
      <c r="R65" s="48">
        <v>616313</v>
      </c>
      <c r="S65" s="48">
        <v>2181715.85</v>
      </c>
    </row>
    <row r="66" spans="1:19" ht="12.75">
      <c r="A66" s="22" t="s">
        <v>61</v>
      </c>
      <c r="B66" s="48">
        <f t="shared" si="3"/>
        <v>192365510.29</v>
      </c>
      <c r="C66" s="48">
        <v>25090940.97</v>
      </c>
      <c r="D66" s="48">
        <v>5034502</v>
      </c>
      <c r="E66" s="48">
        <v>12697380.04</v>
      </c>
      <c r="F66" s="48">
        <v>54824541</v>
      </c>
      <c r="G66" s="48">
        <v>330559</v>
      </c>
      <c r="H66" s="48">
        <v>4110178</v>
      </c>
      <c r="I66" s="48">
        <v>1601244</v>
      </c>
      <c r="J66" s="48">
        <v>1067850</v>
      </c>
      <c r="K66" s="48">
        <v>12906592.32</v>
      </c>
      <c r="L66" s="48">
        <v>18217544</v>
      </c>
      <c r="M66" s="48">
        <v>5931599</v>
      </c>
      <c r="N66" s="48">
        <v>32758186</v>
      </c>
      <c r="O66" s="48">
        <v>5688339</v>
      </c>
      <c r="P66" s="48">
        <v>2425912</v>
      </c>
      <c r="Q66" s="48">
        <v>2947135</v>
      </c>
      <c r="R66" s="48">
        <v>1399801</v>
      </c>
      <c r="S66" s="48">
        <v>5333206.96</v>
      </c>
    </row>
    <row r="67" spans="1:19" ht="12.75">
      <c r="A67" s="22" t="s">
        <v>62</v>
      </c>
      <c r="B67" s="48">
        <f t="shared" si="3"/>
        <v>61444782.92</v>
      </c>
      <c r="C67" s="48">
        <v>9539185.03</v>
      </c>
      <c r="D67" s="48">
        <v>3263107</v>
      </c>
      <c r="E67" s="48">
        <v>3840555.73</v>
      </c>
      <c r="F67" s="48">
        <v>16992600</v>
      </c>
      <c r="G67" s="48">
        <v>308085</v>
      </c>
      <c r="H67" s="48">
        <v>670489</v>
      </c>
      <c r="I67" s="48">
        <v>1177263.78</v>
      </c>
      <c r="J67" s="48">
        <v>811274</v>
      </c>
      <c r="K67" s="48">
        <v>4277330.56</v>
      </c>
      <c r="L67" s="48">
        <v>2509762</v>
      </c>
      <c r="M67" s="48">
        <v>695929</v>
      </c>
      <c r="N67" s="48">
        <v>12112309</v>
      </c>
      <c r="O67" s="48">
        <v>1952198</v>
      </c>
      <c r="P67" s="48">
        <v>430910</v>
      </c>
      <c r="Q67" s="48">
        <v>1413841</v>
      </c>
      <c r="R67" s="48">
        <v>569308</v>
      </c>
      <c r="S67" s="48">
        <v>880635.82</v>
      </c>
    </row>
    <row r="68" spans="1:19" ht="12.75">
      <c r="A68" s="22" t="s">
        <v>63</v>
      </c>
      <c r="B68" s="48">
        <f t="shared" si="3"/>
        <v>59774103.75</v>
      </c>
      <c r="C68" s="48">
        <v>8141020</v>
      </c>
      <c r="D68" s="48">
        <v>2901954</v>
      </c>
      <c r="E68" s="48">
        <v>2545089.07</v>
      </c>
      <c r="F68" s="48">
        <v>14478375</v>
      </c>
      <c r="G68" s="48">
        <v>64068</v>
      </c>
      <c r="H68" s="48">
        <v>236598</v>
      </c>
      <c r="I68" s="48">
        <v>1039512.35</v>
      </c>
      <c r="J68" s="48">
        <v>1092477</v>
      </c>
      <c r="K68" s="48">
        <v>5688809.32</v>
      </c>
      <c r="L68" s="48">
        <v>1074210</v>
      </c>
      <c r="M68" s="48">
        <v>897932</v>
      </c>
      <c r="N68" s="48">
        <v>17144100</v>
      </c>
      <c r="O68" s="48">
        <v>1982776</v>
      </c>
      <c r="P68" s="48">
        <v>328489</v>
      </c>
      <c r="Q68" s="48">
        <v>1184935</v>
      </c>
      <c r="R68" s="48">
        <v>525777</v>
      </c>
      <c r="S68" s="48">
        <v>447982.01</v>
      </c>
    </row>
    <row r="69" spans="1:19" ht="12.75">
      <c r="A69" s="22" t="s">
        <v>64</v>
      </c>
      <c r="B69" s="48">
        <f t="shared" si="3"/>
        <v>84168731.27</v>
      </c>
      <c r="C69" s="48">
        <v>8632591</v>
      </c>
      <c r="D69" s="48">
        <v>3063411</v>
      </c>
      <c r="E69" s="48">
        <v>5506402.02</v>
      </c>
      <c r="F69" s="48">
        <v>27470743.96</v>
      </c>
      <c r="G69" s="48">
        <v>288440</v>
      </c>
      <c r="H69" s="48">
        <v>851600</v>
      </c>
      <c r="I69" s="48">
        <v>852641</v>
      </c>
      <c r="J69" s="48">
        <v>684297</v>
      </c>
      <c r="K69" s="48">
        <v>5745140.02</v>
      </c>
      <c r="L69" s="48">
        <v>1169111</v>
      </c>
      <c r="M69" s="48">
        <v>1974186</v>
      </c>
      <c r="N69" s="48">
        <v>18190424</v>
      </c>
      <c r="O69" s="48">
        <v>3098786</v>
      </c>
      <c r="P69" s="48">
        <v>1215959</v>
      </c>
      <c r="Q69" s="48">
        <v>2161407</v>
      </c>
      <c r="R69" s="48">
        <v>508598</v>
      </c>
      <c r="S69" s="48">
        <v>2754994.27</v>
      </c>
    </row>
    <row r="70" spans="1:19" ht="12.75">
      <c r="A70" s="22" t="s">
        <v>65</v>
      </c>
      <c r="B70" s="48">
        <f t="shared" si="3"/>
        <v>1166193116.2</v>
      </c>
      <c r="C70" s="48">
        <v>299524269.29</v>
      </c>
      <c r="D70" s="48">
        <v>46450812</v>
      </c>
      <c r="E70" s="48">
        <v>52156309.74</v>
      </c>
      <c r="F70" s="48">
        <v>320593786</v>
      </c>
      <c r="G70" s="48">
        <v>4352483</v>
      </c>
      <c r="H70" s="48">
        <v>48744796</v>
      </c>
      <c r="I70" s="48">
        <v>7620122.83</v>
      </c>
      <c r="J70" s="48">
        <v>5341313</v>
      </c>
      <c r="K70" s="48">
        <v>54289874.21000001</v>
      </c>
      <c r="L70" s="48">
        <v>88406586</v>
      </c>
      <c r="M70" s="48">
        <v>36554378.37</v>
      </c>
      <c r="N70" s="48">
        <v>117304840</v>
      </c>
      <c r="O70" s="48">
        <v>25883240</v>
      </c>
      <c r="P70" s="48">
        <v>14849600</v>
      </c>
      <c r="Q70" s="48">
        <v>10933006</v>
      </c>
      <c r="R70" s="48">
        <v>4456560</v>
      </c>
      <c r="S70" s="48">
        <v>28731139.76</v>
      </c>
    </row>
    <row r="71" spans="1:19" ht="12.75">
      <c r="A71" s="22" t="s">
        <v>66</v>
      </c>
      <c r="B71" s="48">
        <f t="shared" si="3"/>
        <v>32647027.78</v>
      </c>
      <c r="C71" s="48">
        <v>4744045.75</v>
      </c>
      <c r="D71" s="48">
        <v>1010482</v>
      </c>
      <c r="E71" s="48">
        <v>2063953.66</v>
      </c>
      <c r="F71" s="48">
        <v>10730534</v>
      </c>
      <c r="G71" s="48">
        <v>238040</v>
      </c>
      <c r="H71" s="48">
        <v>904291</v>
      </c>
      <c r="I71" s="48">
        <v>541351.33</v>
      </c>
      <c r="J71" s="48">
        <v>206682</v>
      </c>
      <c r="K71" s="48">
        <v>2147079.58</v>
      </c>
      <c r="L71" s="48">
        <v>365628</v>
      </c>
      <c r="M71" s="48">
        <v>219011</v>
      </c>
      <c r="N71" s="48">
        <v>6065197</v>
      </c>
      <c r="O71" s="48">
        <v>1056524</v>
      </c>
      <c r="P71" s="48">
        <v>268543</v>
      </c>
      <c r="Q71" s="48">
        <v>906983</v>
      </c>
      <c r="R71" s="48">
        <v>292652</v>
      </c>
      <c r="S71" s="48">
        <v>886030.46</v>
      </c>
    </row>
    <row r="72" spans="1:19" ht="12.75">
      <c r="A72" s="22" t="s">
        <v>67</v>
      </c>
      <c r="B72" s="48">
        <f t="shared" si="3"/>
        <v>21391619.75</v>
      </c>
      <c r="C72" s="48">
        <v>1474997</v>
      </c>
      <c r="D72" s="48">
        <v>1150665</v>
      </c>
      <c r="E72" s="48">
        <v>994625.14</v>
      </c>
      <c r="F72" s="48">
        <v>6348851</v>
      </c>
      <c r="G72" s="48">
        <v>141611</v>
      </c>
      <c r="H72" s="48">
        <v>150840</v>
      </c>
      <c r="I72" s="48">
        <v>170188</v>
      </c>
      <c r="J72" s="48">
        <v>255088</v>
      </c>
      <c r="K72" s="48">
        <v>1783107.62</v>
      </c>
      <c r="L72" s="48">
        <v>474450</v>
      </c>
      <c r="M72" s="48">
        <v>495285</v>
      </c>
      <c r="N72" s="48">
        <v>6078268</v>
      </c>
      <c r="O72" s="48">
        <v>716968</v>
      </c>
      <c r="P72" s="48">
        <v>113748</v>
      </c>
      <c r="Q72" s="48">
        <v>734850</v>
      </c>
      <c r="R72" s="48">
        <v>113797</v>
      </c>
      <c r="S72" s="48">
        <v>194280.99</v>
      </c>
    </row>
    <row r="73" ht="12.75">
      <c r="Q73" s="23"/>
    </row>
    <row r="74" spans="2:11" ht="12.75">
      <c r="B74" t="s">
        <v>110</v>
      </c>
      <c r="K74" t="s">
        <v>110</v>
      </c>
    </row>
    <row r="76" spans="1:19" ht="12.75">
      <c r="A76" s="1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R76" s="5"/>
      <c r="S76" s="5"/>
    </row>
    <row r="77" spans="1:19" ht="12.7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R77" s="5"/>
      <c r="S77" s="5"/>
    </row>
    <row r="78" ht="12.75">
      <c r="A78" s="16"/>
    </row>
  </sheetData>
  <mergeCells count="6">
    <mergeCell ref="B1:J1"/>
    <mergeCell ref="K1:S1"/>
    <mergeCell ref="B3:J3"/>
    <mergeCell ref="B2:J2"/>
    <mergeCell ref="K2:S2"/>
    <mergeCell ref="K3:S3"/>
  </mergeCells>
  <printOptions gridLines="1"/>
  <pageMargins left="0.75" right="0.75" top="1" bottom="1" header="0.5" footer="0.5"/>
  <pageSetup horizontalDpi="600" verticalDpi="600" orientation="portrait" scale="5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2008-12-18T15:47:35Z</cp:lastPrinted>
  <dcterms:created xsi:type="dcterms:W3CDTF">2008-11-20T20:19:28Z</dcterms:created>
  <dcterms:modified xsi:type="dcterms:W3CDTF">2009-06-04T13:38:26Z</dcterms:modified>
  <cp:category/>
  <cp:version/>
  <cp:contentType/>
  <cp:contentStatus/>
</cp:coreProperties>
</file>